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hummers\14010431\"/>
    </mc:Choice>
  </mc:AlternateContent>
  <bookViews>
    <workbookView xWindow="0" yWindow="0" windowWidth="28800" windowHeight="11700" firstSheet="9" activeTab="10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 l="1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<sst xmlns="http://schemas.openxmlformats.org/spreadsheetml/2006/main" count="1440" uniqueCount="305">
  <si>
    <t>صندوق سرمایه‌گذاری اعتماد هامرز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</si>
  <si>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</si>
  <si>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</si>
  <si>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</si>
  <si>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</si>
  <si>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</si>
  <si>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</si>
  <si>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</si>
  <si>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</si>
  <si>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</si>
  <si>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</si>
  <si>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</si>
  <si>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</si>
  <si>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</si>
  <si>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</si>
  <si>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</si>
  <si>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1.55%</t>
  </si>
  <si>
    <t>ریل سیر کوثر</t>
  </si>
  <si>
    <t>1.10%</t>
  </si>
  <si>
    <t>صندوق س.پشتوانه طلا زرفام آشنا</t>
  </si>
  <si>
    <t>0.12%</t>
  </si>
  <si>
    <t>گروه‌بهمن‌</t>
  </si>
  <si>
    <t>0.74%</t>
  </si>
  <si>
    <t>کشتیرانی جمهوری اسلامی ایران</t>
  </si>
  <si>
    <t>1.82%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</si>
  <si>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</si>
  <si>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</si>
  <si>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</si>
  <si>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</si>
  <si>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</si>
  <si>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</si>
  <si>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</si>
  <si>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</si>
  <si>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</si>
  <si>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</si>
  <si>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</si>
  <si>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</si>
  <si>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اعتماد مبین لوتوس011019</t>
  </si>
  <si>
    <t>بله</t>
  </si>
  <si>
    <t>1397/10/19</t>
  </si>
  <si>
    <t>1401/10/19</t>
  </si>
  <si>
    <t>11.33%</t>
  </si>
  <si>
    <t>اسناد خزانه-م10بودجه00-031115</t>
  </si>
  <si>
    <t>1400/07/06</t>
  </si>
  <si>
    <t>1403/11/15</t>
  </si>
  <si>
    <t>0.02%</t>
  </si>
  <si>
    <t>اسناد خزانه-م9بودجه00-031101</t>
  </si>
  <si>
    <t>1400/06/01</t>
  </si>
  <si>
    <t>1403/11/01</t>
  </si>
  <si>
    <t>5.00%</t>
  </si>
  <si>
    <t>اسنادخزانه-م15بودجه98-010406</t>
  </si>
  <si>
    <t>1398/07/13</t>
  </si>
  <si>
    <t>1401/04/06</t>
  </si>
  <si>
    <t>0.00%</t>
  </si>
  <si>
    <t>اسنادخزانه-م1بودجه00-030821</t>
  </si>
  <si>
    <t>1400/02/22</t>
  </si>
  <si>
    <t>1403/08/21</t>
  </si>
  <si>
    <t>اسنادخزانه-م2بودجه00-031024</t>
  </si>
  <si>
    <t>1403/10/24</t>
  </si>
  <si>
    <t>0.84%</t>
  </si>
  <si>
    <t>اسنادخزانه-م3بودجه00-030418</t>
  </si>
  <si>
    <t>1403/04/18</t>
  </si>
  <si>
    <t>0.06%</t>
  </si>
  <si>
    <t>اسنادخزانه-م4بودجه00-030522</t>
  </si>
  <si>
    <t>1400/03/11</t>
  </si>
  <si>
    <t>1403/05/22</t>
  </si>
  <si>
    <t>0.27%</t>
  </si>
  <si>
    <t>اسنادخزانه-م5بودجه00-030626</t>
  </si>
  <si>
    <t>1.64%</t>
  </si>
  <si>
    <t>اسنادخزانه-م6بودجه00-030723</t>
  </si>
  <si>
    <t>1403/07/23</t>
  </si>
  <si>
    <t>0.88%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</si>
  <si>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</si>
  <si>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</si>
  <si>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</si>
  <si>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</si>
  <si>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</si>
  <si>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</si>
  <si>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0.03%</t>
  </si>
  <si>
    <t>گام بانک تجارت0105</t>
  </si>
  <si>
    <t>1400/09/01</t>
  </si>
  <si>
    <t>1401/05/01</t>
  </si>
  <si>
    <t>1.13%</t>
  </si>
  <si>
    <t>گام بانک صادرات 0107</t>
  </si>
  <si>
    <t>1400/11/03</t>
  </si>
  <si>
    <t>1401/07/30</t>
  </si>
  <si>
    <t>2.18%</t>
  </si>
  <si>
    <t>مرابحه عام دولت3-ش.خ0211</t>
  </si>
  <si>
    <t>1399/03/13</t>
  </si>
  <si>
    <t>1402/11/13</t>
  </si>
  <si>
    <t>3.22%</t>
  </si>
  <si>
    <t>مرابحه عام دولت4-ش.خ 0106</t>
  </si>
  <si>
    <t>1399/05/07</t>
  </si>
  <si>
    <t>1401/06/07</t>
  </si>
  <si>
    <t>3.43%</t>
  </si>
  <si>
    <t>مرابحه عام دولت96-ش.خ030414</t>
  </si>
  <si>
    <t>1400/10/14</t>
  </si>
  <si>
    <t>1403/04/14</t>
  </si>
  <si>
    <t>1.11%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</si>
  <si>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</si>
  <si>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</si>
  <si>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</si>
  <si>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</si>
  <si>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</si>
  <si>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</si>
  <si>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</si>
  <si>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</si>
  <si>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</si>
  <si>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</si>
  <si>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</si>
  <si>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</si>
  <si>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</si>
  <si>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</si>
  <si>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</si>
  <si>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</si>
  <si>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</si>
  <si>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</si>
  <si>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</si>
  <si>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</si>
  <si>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</si>
  <si>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</si>
  <si>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</si>
  <si>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</si>
  <si>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</si>
  <si>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</si>
  <si>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</si>
  <si>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0.11%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</si>
  <si>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</si>
  <si>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</si>
  <si>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</si>
  <si>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</si>
  <si>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</si>
  <si>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147-283-6856333-4</t>
  </si>
  <si>
    <t>سپرده بلند مدت</t>
  </si>
  <si>
    <t>0.80%</t>
  </si>
  <si>
    <t>147-283-6856333-5</t>
  </si>
  <si>
    <t>2.69%</t>
  </si>
  <si>
    <t>110.211.1003495.4</t>
  </si>
  <si>
    <t>110.211.1003495.5</t>
  </si>
  <si>
    <t>110.211.1003495.6</t>
  </si>
  <si>
    <t>0405729578006</t>
  </si>
  <si>
    <t>0.10%</t>
  </si>
  <si>
    <t>207.9021.49004900.1</t>
  </si>
  <si>
    <t>1400/12/18</t>
  </si>
  <si>
    <t>0405781469003</t>
  </si>
  <si>
    <t>1401/01/16</t>
  </si>
  <si>
    <t>4.03%</t>
  </si>
  <si>
    <t>بانک گردشگری سیدجمال‌الدین اسدآبادی</t>
  </si>
  <si>
    <t>111.9967.1003495.31</t>
  </si>
  <si>
    <t>1401/01/17</t>
  </si>
  <si>
    <t>111.1043.1003495.1</t>
  </si>
  <si>
    <t>بانک گردشگری سیدجمال الدین اسدآبادی</t>
  </si>
  <si>
    <t>111.1043.1003495.2</t>
  </si>
  <si>
    <t>1401/01/22</t>
  </si>
  <si>
    <t>0.05%</t>
  </si>
  <si>
    <t>0405790395009</t>
  </si>
  <si>
    <t>1401/01/29</t>
  </si>
  <si>
    <t>1.38%</t>
  </si>
  <si>
    <t>0405797156008</t>
  </si>
  <si>
    <t>1401/02/07</t>
  </si>
  <si>
    <t>1.77%</t>
  </si>
  <si>
    <t>بانک رفاه پونک</t>
  </si>
  <si>
    <t>332135408</t>
  </si>
  <si>
    <t>332211988</t>
  </si>
  <si>
    <t>6.19%</t>
  </si>
  <si>
    <t>بانک آینده ظفر</t>
  </si>
  <si>
    <t>0203756686009</t>
  </si>
  <si>
    <t>1401/02/10</t>
  </si>
  <si>
    <t>0403333743009</t>
  </si>
  <si>
    <t>3.21%</t>
  </si>
  <si>
    <t>0403338351001</t>
  </si>
  <si>
    <t>1401/02/11</t>
  </si>
  <si>
    <t>1.04%</t>
  </si>
  <si>
    <t>0403343221003</t>
  </si>
  <si>
    <t>1401/02/12</t>
  </si>
  <si>
    <t>0.93%</t>
  </si>
  <si>
    <t>بانک رفاه میدان پونک</t>
  </si>
  <si>
    <t>332688331</t>
  </si>
  <si>
    <t>1401/02/18</t>
  </si>
  <si>
    <t>0.71%</t>
  </si>
  <si>
    <t>موسسه اعتباری ملل جنت آباد</t>
  </si>
  <si>
    <t>0414-10-277-000000210</t>
  </si>
  <si>
    <t>1401/02/19</t>
  </si>
  <si>
    <t>0414-60-332-000000138</t>
  </si>
  <si>
    <t>5.75%</t>
  </si>
  <si>
    <t>0403361237006</t>
  </si>
  <si>
    <t>332765489</t>
  </si>
  <si>
    <t>1.87%</t>
  </si>
  <si>
    <t>0414-60-332-000000144</t>
  </si>
  <si>
    <t>1401/02/20</t>
  </si>
  <si>
    <t>207-9012-49004900-11</t>
  </si>
  <si>
    <t>1401/03/03</t>
  </si>
  <si>
    <t>207-9012-49004900-12</t>
  </si>
  <si>
    <t>1401/03/04</t>
  </si>
  <si>
    <t>207-9012-49004900-13</t>
  </si>
  <si>
    <t>1401/03/07</t>
  </si>
  <si>
    <t>334003015</t>
  </si>
  <si>
    <t>1.88%</t>
  </si>
  <si>
    <t>207-9012-49004900-14</t>
  </si>
  <si>
    <t>1401/03/17</t>
  </si>
  <si>
    <t>3.47%</t>
  </si>
  <si>
    <t>207-9012-49004900-15</t>
  </si>
  <si>
    <t>1401/04/01</t>
  </si>
  <si>
    <t>2.96%</t>
  </si>
  <si>
    <t>بانک سامان ملاصدرا</t>
  </si>
  <si>
    <t>829-810-3938177-1</t>
  </si>
  <si>
    <t>1401/04/04</t>
  </si>
  <si>
    <t>829-112-3938177-1</t>
  </si>
  <si>
    <t>3.72%</t>
  </si>
  <si>
    <t>829-111-3938177-1</t>
  </si>
  <si>
    <t>1401/04/05</t>
  </si>
  <si>
    <t>5.22%</t>
  </si>
  <si>
    <t>829-111-3938177-2</t>
  </si>
  <si>
    <t>1401/04/07</t>
  </si>
  <si>
    <t>3.34%</t>
  </si>
  <si>
    <t>207-9012-49004900-16</t>
  </si>
  <si>
    <t>1401/04/18</t>
  </si>
  <si>
    <t>1.79%</t>
  </si>
  <si>
    <t>0403611165008</t>
  </si>
  <si>
    <t>1401/04/25</t>
  </si>
  <si>
    <t>0.23%</t>
  </si>
  <si>
    <t>بانک خاورمیانه سعادت آباد</t>
  </si>
  <si>
    <t>1006-60-925-938</t>
  </si>
  <si>
    <t>5.77%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</si>
  <si>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</si>
  <si>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</si>
  <si>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</si>
  <si>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</si>
  <si>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</si>
  <si>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</si>
  <si>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</si>
  <si>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</si>
  <si>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</si>
  <si>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دولت94-ش.خ030816</t>
  </si>
  <si>
    <t/>
  </si>
  <si>
    <t>1403/08/16</t>
  </si>
  <si>
    <t>مرابحه عام دولت3-ش.خ 0103</t>
  </si>
  <si>
    <t>بانک اقتصاد نوین بلوار اسفندیار</t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</si>
  <si>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</si>
  <si>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</si>
  <si>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</si>
  <si>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</si>
  <si>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</si>
  <si>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</si>
  <si>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</si>
  <si>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1401/04/28</t>
  </si>
  <si>
    <t>بهای فروش</t>
  </si>
  <si>
    <t>ارزش دفتری</t>
  </si>
  <si>
    <t>سود و زیان ناشی از تغییر قیمت</t>
  </si>
  <si>
    <t>سود و زیان ناشی از فروش</t>
  </si>
  <si>
    <t>تامین سرمایه خلیج فارس</t>
  </si>
  <si>
    <t>اسنادخزانه-م17بودجه99-010226</t>
  </si>
  <si>
    <t>درآمد سود سهام</t>
  </si>
  <si>
    <t>درآمد تغییر ارزش</t>
  </si>
  <si>
    <t>درآمد فروش</t>
  </si>
  <si>
    <t>درصد از کل درآمدها</t>
  </si>
  <si>
    <t>0.34%</t>
  </si>
  <si>
    <t>-4.34%</t>
  </si>
  <si>
    <t>-1.13%</t>
  </si>
  <si>
    <t>-10.24%</t>
  </si>
  <si>
    <t>-1.62%</t>
  </si>
  <si>
    <t>9.85%</t>
  </si>
  <si>
    <t>2.59%</t>
  </si>
  <si>
    <t>6.43%</t>
  </si>
  <si>
    <t>3.87%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</si>
  <si>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</si>
  <si>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</si>
  <si>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</si>
  <si>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</si>
  <si>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</si>
  <si>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</si>
  <si>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147-283-6856333-1</t>
  </si>
  <si>
    <t>147-283-6856333-2</t>
  </si>
  <si>
    <t>147-283-6856333-3</t>
  </si>
  <si>
    <t>110-211-1003495-1</t>
  </si>
  <si>
    <t xml:space="preserve">110-211-1003495-2	</t>
  </si>
  <si>
    <t xml:space="preserve">110-211-1003495-3	</t>
  </si>
  <si>
    <t>207-9012-49004900-1</t>
  </si>
  <si>
    <t xml:space="preserve">207-9012-49004900-3	</t>
  </si>
  <si>
    <t>207-9012-49004900-4</t>
  </si>
  <si>
    <t>207.9012.49004900.5</t>
  </si>
  <si>
    <t>111.1202.1003495.1</t>
  </si>
  <si>
    <t>207-9012-49004900-6</t>
  </si>
  <si>
    <t>207-9012-49004900-7</t>
  </si>
  <si>
    <t>207.9012.49004900.8</t>
  </si>
  <si>
    <t>207-9012-49004900-9</t>
  </si>
  <si>
    <t>207-9012-49004900-10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</si>
  <si>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</si>
  <si>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</si>
  <si>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</si>
  <si>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</si>
  <si>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1.83%</t>
  </si>
  <si>
    <t>سرمایه‌گذاری در اوراق بهادار</t>
  </si>
  <si>
    <t>48.26%</t>
  </si>
  <si>
    <t>0.86%</t>
  </si>
  <si>
    <t>درآمد سپرده بانکی</t>
  </si>
  <si>
    <t>59.92%</t>
  </si>
  <si>
    <t>1.07%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</si>
  <si>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</si>
  <si>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</si>
  <si>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</si>
  <si>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1401/04/31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</si>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</sst>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2" applyNumberFormat="1" applyFont="1" applyFill="1" applyBorder="1"/>
    <xf numFmtId="0" fontId="4" fillId="2" borderId="0" xfId="2" applyNumberFormat="1" applyFont="1" applyFill="1" applyBorder="1"/>
    <xf numFmtId="0" fontId="3" fillId="2" borderId="0" xfId="2" applyNumberFormat="1" applyFont="1" applyFill="1" applyBorder="1" applyAlignment="1">
      <alignment vertical="top"/>
    </xf>
    <xf numFmtId="0" fontId="4" fillId="2" borderId="0" xfId="2" applyNumberFormat="1" applyFont="1" applyFill="1" applyBorder="1" applyAlignment="1">
      <alignment vertical="top"/>
    </xf>
    <xf numFmtId="0" fontId="3" fillId="2" borderId="0" xfId="2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3" fillId="2" borderId="0" xfId="2" applyNumberFormat="1" applyFont="1" applyFill="1" applyBorder="1" applyAlignment="1">
      <alignment horizontal="center"/>
    </xf>
    <xf numFmtId="0" fontId="5" fillId="3" borderId="0" xfId="2" applyNumberFormat="1" applyFont="1" applyFill="1" applyBorder="1" applyAlignment="1">
      <alignment horizontal="center" vertical="top"/>
    </xf>
    <xf numFmtId="0" fontId="6" fillId="4" borderId="0" xfId="2" applyNumberFormat="1" applyFont="1" applyFill="1" applyBorder="1" applyAlignment="1">
      <alignment horizontal="center" vertical="top" wrapText="1"/>
    </xf>
    <xf numFmtId="0" fontId="4" fillId="2" borderId="0" xfId="2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3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0" xfId="0" applyFont="1" applyFill="1" applyBorder="1"/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7" fillId="2" borderId="6" xfId="0" applyFont="1" applyFill="1" applyBorder="1"/>
    <xf numFmtId="164" fontId="7" fillId="2" borderId="7" xfId="1" applyNumberFormat="1" applyFont="1" applyFill="1" applyBorder="1"/>
    <xf numFmtId="0" fontId="7" fillId="2" borderId="9" xfId="0" applyFont="1" applyFill="1" applyBorder="1"/>
    <xf numFmtId="164" fontId="7" fillId="2" borderId="11" xfId="1" applyNumberFormat="1" applyFont="1" applyFill="1" applyBorder="1"/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0" xfId="0" applyNumberFormat="1" applyFont="1" applyFill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/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>
        <row r="2">
          <cell r="A2" t="str">
            <v>صندوق سرمایه گذاری اعتماد هامرز</v>
          </cell>
        </row>
      </sheetData>
      <sheetData sheetId="7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27" sqref="F27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60" t="s">
        <v>298</v>
      </c>
      <c r="E3" s="60"/>
      <c r="F3" s="60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/>
      <c r="D12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61" t="s">
        <v>299</v>
      </c>
      <c r="B16" s="61"/>
      <c r="C16" s="61"/>
      <c r="D16" s="61"/>
      <c r="E16" s="61"/>
      <c r="F16" s="61"/>
      <c r="G16" s="61"/>
      <c r="H16" s="61"/>
      <c r="I16" s="61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61"/>
      <c r="B17" s="61"/>
      <c r="C17" s="61"/>
      <c r="D17" s="61"/>
      <c r="E17" s="61"/>
      <c r="F17" s="61"/>
      <c r="G17" s="61"/>
      <c r="H17" s="61"/>
      <c r="I17" s="61"/>
    </row>
    <row r="18" spans="1:9" ht="15" customHeight="1" x14ac:dyDescent="0.45">
      <c r="A18" s="62" t="s">
        <v>300</v>
      </c>
      <c r="B18" s="62"/>
      <c r="C18" s="62"/>
      <c r="D18" s="62"/>
      <c r="E18" s="62"/>
      <c r="F18" s="62"/>
      <c r="G18" s="62"/>
      <c r="H18" s="62"/>
      <c r="I18" s="62"/>
    </row>
    <row r="19" spans="1:9" ht="15" customHeight="1" x14ac:dyDescent="0.45">
      <c r="A19" s="62"/>
      <c r="B19" s="62"/>
      <c r="C19" s="62"/>
      <c r="D19" s="62"/>
      <c r="E19" s="62"/>
      <c r="F19" s="62"/>
      <c r="G19" s="62"/>
      <c r="H19" s="62"/>
      <c r="I19" s="62"/>
    </row>
    <row r="20" spans="1:9" ht="3.75" customHeight="1" x14ac:dyDescent="0.45">
      <c r="A20" s="62"/>
      <c r="B20" s="62"/>
      <c r="C20" s="62"/>
      <c r="D20" s="62"/>
      <c r="E20" s="62"/>
      <c r="F20" s="62"/>
      <c r="G20" s="62"/>
      <c r="H20" s="62"/>
      <c r="I20" s="62"/>
    </row>
    <row r="21" spans="1:9" ht="15" customHeight="1" x14ac:dyDescent="0.45">
      <c r="A21" s="62" t="s">
        <v>301</v>
      </c>
      <c r="B21" s="62"/>
      <c r="C21" s="62"/>
      <c r="D21" s="62"/>
      <c r="E21" s="62"/>
      <c r="F21" s="62"/>
      <c r="G21" s="62"/>
      <c r="H21" s="62"/>
      <c r="I21" s="62"/>
    </row>
    <row r="22" spans="1:9" ht="6.75" customHeight="1" x14ac:dyDescent="0.45">
      <c r="A22" s="62"/>
      <c r="B22" s="62"/>
      <c r="C22" s="62"/>
      <c r="D22" s="62"/>
      <c r="E22" s="62"/>
      <c r="F22" s="62"/>
      <c r="G22" s="62"/>
      <c r="H22" s="62"/>
      <c r="I22" s="62"/>
    </row>
    <row r="23" spans="1:9" ht="12.75" customHeight="1" x14ac:dyDescent="0.45">
      <c r="A23" s="62"/>
      <c r="B23" s="62"/>
      <c r="C23" s="62"/>
      <c r="D23" s="62"/>
      <c r="E23" s="62"/>
      <c r="F23" s="62"/>
      <c r="G23" s="62"/>
      <c r="H23" s="62"/>
      <c r="I23" s="62"/>
    </row>
    <row r="24" spans="1:9" ht="15" hidden="1" customHeight="1" x14ac:dyDescent="0.45">
      <c r="A24" s="62"/>
      <c r="B24" s="62"/>
      <c r="C24" s="62"/>
      <c r="D24" s="62"/>
      <c r="E24" s="62"/>
      <c r="F24" s="62"/>
      <c r="G24" s="62"/>
      <c r="H24" s="62"/>
      <c r="I24" s="62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63"/>
      <c r="G38" s="63"/>
      <c r="H38" s="63"/>
    </row>
    <row r="39" spans="6:8" x14ac:dyDescent="0.45">
      <c r="F39" s="63"/>
      <c r="G39" s="63"/>
      <c r="H39" s="63"/>
    </row>
    <row r="40" spans="6:8" x14ac:dyDescent="0.45">
      <c r="F40" s="63"/>
      <c r="G40" s="63"/>
      <c r="H40" s="63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84" bestFit="1" customWidth="1"/>
    <col min="2" max="2" width="1" style="84" customWidth="1"/>
    <col min="3" max="3" width="16.28515625" style="84" bestFit="1" customWidth="1"/>
    <col min="4" max="4" width="1" style="84" customWidth="1"/>
    <col min="5" max="5" width="21.5703125" style="84" bestFit="1" customWidth="1"/>
    <col min="6" max="6" width="1" style="84" customWidth="1"/>
    <col min="7" max="7" width="21.5703125" style="84" bestFit="1" customWidth="1"/>
    <col min="8" max="8" width="1" style="84" customWidth="1"/>
    <col min="9" max="9" width="40.42578125" style="84" bestFit="1" customWidth="1"/>
    <col min="10" max="10" width="1" style="84" customWidth="1"/>
    <col min="11" max="11" width="11" style="84" bestFit="1" customWidth="1"/>
    <col min="12" max="12" width="1" style="84" customWidth="1"/>
    <col min="13" max="13" width="16.28515625" style="84" bestFit="1" customWidth="1"/>
    <col min="14" max="14" width="1" style="84" customWidth="1"/>
    <col min="15" max="15" width="17.85546875" style="84" bestFit="1" customWidth="1"/>
    <col min="16" max="16" width="1" style="84" customWidth="1"/>
    <col min="17" max="17" width="40.42578125" style="84" bestFit="1" customWidth="1"/>
    <col min="18" max="18" width="1" style="84" customWidth="1"/>
    <col min="19" max="19" width="9.140625" style="84" customWidth="1"/>
    <col min="20" max="16384" width="9.140625" style="84"/>
  </cols>
  <sheetData>
    <row r="2" spans="1:17" ht="30" x14ac:dyDescent="0.25">
      <c r="A2" s="68" t="str">
        <f>'[2]درآمد سود سهام'!A2:S2</f>
        <v>صندوق سرمایه گذاری اعتماد هامرز</v>
      </c>
      <c r="B2" s="68"/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30" x14ac:dyDescent="0.25">
      <c r="A3" s="68" t="s">
        <v>224</v>
      </c>
      <c r="B3" s="68"/>
      <c r="C3" s="68" t="s">
        <v>224</v>
      </c>
      <c r="D3" s="68" t="s">
        <v>224</v>
      </c>
      <c r="E3" s="68" t="s">
        <v>224</v>
      </c>
      <c r="F3" s="68" t="s">
        <v>224</v>
      </c>
      <c r="G3" s="68" t="s">
        <v>224</v>
      </c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30" x14ac:dyDescent="0.25">
      <c r="A4" s="68" t="str">
        <f>'درآمد سود سهام'!A4:S4</f>
        <v>برای ماه منتهی به 1401/04/31</v>
      </c>
      <c r="B4" s="68"/>
      <c r="C4" s="68" t="s">
        <v>304</v>
      </c>
      <c r="D4" s="68" t="s">
        <v>304</v>
      </c>
      <c r="E4" s="68" t="s">
        <v>304</v>
      </c>
      <c r="F4" s="68" t="s">
        <v>304</v>
      </c>
      <c r="G4" s="68" t="s">
        <v>304</v>
      </c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19.5" thickBot="1" x14ac:dyDescent="0.3"/>
    <row r="6" spans="1:17" ht="30" x14ac:dyDescent="0.25">
      <c r="A6" s="71" t="s">
        <v>3</v>
      </c>
      <c r="B6" s="40"/>
      <c r="C6" s="65" t="s">
        <v>226</v>
      </c>
      <c r="D6" s="66" t="s">
        <v>226</v>
      </c>
      <c r="E6" s="66" t="s">
        <v>226</v>
      </c>
      <c r="F6" s="66" t="s">
        <v>226</v>
      </c>
      <c r="G6" s="66" t="s">
        <v>226</v>
      </c>
      <c r="H6" s="66" t="s">
        <v>226</v>
      </c>
      <c r="I6" s="67" t="s">
        <v>226</v>
      </c>
      <c r="J6" s="105"/>
      <c r="K6" s="65" t="s">
        <v>227</v>
      </c>
      <c r="L6" s="66" t="s">
        <v>227</v>
      </c>
      <c r="M6" s="66" t="s">
        <v>227</v>
      </c>
      <c r="N6" s="66" t="s">
        <v>227</v>
      </c>
      <c r="O6" s="66" t="s">
        <v>227</v>
      </c>
      <c r="P6" s="66" t="s">
        <v>227</v>
      </c>
      <c r="Q6" s="67" t="s">
        <v>227</v>
      </c>
    </row>
    <row r="7" spans="1:17" ht="30" x14ac:dyDescent="0.25">
      <c r="A7" s="72" t="s">
        <v>3</v>
      </c>
      <c r="B7" s="40"/>
      <c r="C7" s="14" t="s">
        <v>7</v>
      </c>
      <c r="D7" s="106"/>
      <c r="E7" s="15" t="s">
        <v>246</v>
      </c>
      <c r="F7" s="106"/>
      <c r="G7" s="15" t="s">
        <v>247</v>
      </c>
      <c r="H7" s="106"/>
      <c r="I7" s="16" t="s">
        <v>248</v>
      </c>
      <c r="J7" s="105"/>
      <c r="K7" s="14" t="s">
        <v>7</v>
      </c>
      <c r="L7" s="106"/>
      <c r="M7" s="15" t="s">
        <v>246</v>
      </c>
      <c r="N7" s="106"/>
      <c r="O7" s="15" t="s">
        <v>247</v>
      </c>
      <c r="P7" s="106"/>
      <c r="Q7" s="16" t="s">
        <v>248</v>
      </c>
    </row>
    <row r="8" spans="1:17" ht="21" x14ac:dyDescent="0.25">
      <c r="A8" s="107" t="s">
        <v>21</v>
      </c>
      <c r="B8" s="40"/>
      <c r="C8" s="108">
        <v>40000000</v>
      </c>
      <c r="D8" s="106"/>
      <c r="E8" s="106">
        <v>64613250000</v>
      </c>
      <c r="F8" s="106"/>
      <c r="G8" s="106">
        <v>71571600000</v>
      </c>
      <c r="H8" s="106"/>
      <c r="I8" s="109">
        <v>-6958350000</v>
      </c>
      <c r="J8" s="105"/>
      <c r="K8" s="110">
        <v>40000000</v>
      </c>
      <c r="L8" s="111"/>
      <c r="M8" s="111">
        <v>64613250000</v>
      </c>
      <c r="N8" s="111"/>
      <c r="O8" s="111">
        <v>73267929600</v>
      </c>
      <c r="P8" s="111"/>
      <c r="Q8" s="109">
        <v>-8654679600</v>
      </c>
    </row>
    <row r="9" spans="1:17" ht="21" x14ac:dyDescent="0.25">
      <c r="A9" s="107" t="s">
        <v>23</v>
      </c>
      <c r="B9" s="40"/>
      <c r="C9" s="108">
        <v>7004000</v>
      </c>
      <c r="D9" s="106"/>
      <c r="E9" s="106">
        <v>157975181478</v>
      </c>
      <c r="F9" s="106"/>
      <c r="G9" s="106">
        <v>142727687100</v>
      </c>
      <c r="H9" s="106"/>
      <c r="I9" s="109">
        <v>15247494378</v>
      </c>
      <c r="J9" s="105"/>
      <c r="K9" s="110">
        <v>7004000</v>
      </c>
      <c r="L9" s="111"/>
      <c r="M9" s="111">
        <v>157975181478</v>
      </c>
      <c r="N9" s="111"/>
      <c r="O9" s="111">
        <v>138762601737</v>
      </c>
      <c r="P9" s="111"/>
      <c r="Q9" s="109">
        <v>19212579741</v>
      </c>
    </row>
    <row r="10" spans="1:17" ht="21" x14ac:dyDescent="0.25">
      <c r="A10" s="107" t="s">
        <v>15</v>
      </c>
      <c r="B10" s="40"/>
      <c r="C10" s="108">
        <v>21125000</v>
      </c>
      <c r="D10" s="106"/>
      <c r="E10" s="106">
        <v>134605553062</v>
      </c>
      <c r="F10" s="106"/>
      <c r="G10" s="106">
        <v>124653870000</v>
      </c>
      <c r="H10" s="106"/>
      <c r="I10" s="109">
        <v>9951683062</v>
      </c>
      <c r="J10" s="105"/>
      <c r="K10" s="110">
        <v>21125000</v>
      </c>
      <c r="L10" s="111"/>
      <c r="M10" s="111">
        <v>134605553062</v>
      </c>
      <c r="N10" s="111"/>
      <c r="O10" s="111">
        <v>105890658400</v>
      </c>
      <c r="P10" s="111"/>
      <c r="Q10" s="109">
        <v>28714894662</v>
      </c>
    </row>
    <row r="11" spans="1:17" ht="21" x14ac:dyDescent="0.25">
      <c r="A11" s="107" t="s">
        <v>17</v>
      </c>
      <c r="B11" s="40"/>
      <c r="C11" s="108">
        <v>5373181</v>
      </c>
      <c r="D11" s="106"/>
      <c r="E11" s="106">
        <v>95495503835</v>
      </c>
      <c r="F11" s="106"/>
      <c r="G11" s="106">
        <v>111898361505</v>
      </c>
      <c r="H11" s="106"/>
      <c r="I11" s="109">
        <v>-16402857669</v>
      </c>
      <c r="J11" s="105"/>
      <c r="K11" s="110">
        <v>5373181</v>
      </c>
      <c r="L11" s="111"/>
      <c r="M11" s="111">
        <v>95495503835</v>
      </c>
      <c r="N11" s="111"/>
      <c r="O11" s="111">
        <v>108091922237</v>
      </c>
      <c r="P11" s="111"/>
      <c r="Q11" s="109">
        <v>-12596418401</v>
      </c>
    </row>
    <row r="12" spans="1:17" ht="21" x14ac:dyDescent="0.25">
      <c r="A12" s="107" t="s">
        <v>19</v>
      </c>
      <c r="B12" s="40"/>
      <c r="C12" s="108">
        <v>1000000</v>
      </c>
      <c r="D12" s="106"/>
      <c r="E12" s="106">
        <v>10128375450</v>
      </c>
      <c r="F12" s="106"/>
      <c r="G12" s="106">
        <v>9940500000</v>
      </c>
      <c r="H12" s="106"/>
      <c r="I12" s="109">
        <v>187875450</v>
      </c>
      <c r="J12" s="105"/>
      <c r="K12" s="110">
        <v>1000000</v>
      </c>
      <c r="L12" s="111"/>
      <c r="M12" s="111">
        <v>10128375450</v>
      </c>
      <c r="N12" s="111"/>
      <c r="O12" s="111">
        <v>10009280000</v>
      </c>
      <c r="P12" s="111"/>
      <c r="Q12" s="109">
        <v>119095450</v>
      </c>
    </row>
    <row r="13" spans="1:17" ht="21" x14ac:dyDescent="0.25">
      <c r="A13" s="107" t="s">
        <v>37</v>
      </c>
      <c r="B13" s="40"/>
      <c r="C13" s="108">
        <v>1000000</v>
      </c>
      <c r="D13" s="106"/>
      <c r="E13" s="106">
        <v>984821468750</v>
      </c>
      <c r="F13" s="106"/>
      <c r="G13" s="106">
        <v>969324278125</v>
      </c>
      <c r="H13" s="106"/>
      <c r="I13" s="109">
        <v>15497190625</v>
      </c>
      <c r="J13" s="105"/>
      <c r="K13" s="110">
        <v>1000000</v>
      </c>
      <c r="L13" s="111"/>
      <c r="M13" s="111">
        <v>984821468750</v>
      </c>
      <c r="N13" s="111"/>
      <c r="O13" s="111">
        <v>961770000000</v>
      </c>
      <c r="P13" s="111"/>
      <c r="Q13" s="109">
        <v>23051468750</v>
      </c>
    </row>
    <row r="14" spans="1:17" ht="21" x14ac:dyDescent="0.25">
      <c r="A14" s="107" t="s">
        <v>87</v>
      </c>
      <c r="B14" s="40"/>
      <c r="C14" s="108">
        <v>301000</v>
      </c>
      <c r="D14" s="106"/>
      <c r="E14" s="106">
        <v>279879262687</v>
      </c>
      <c r="F14" s="106"/>
      <c r="G14" s="106">
        <v>279879262687</v>
      </c>
      <c r="H14" s="106"/>
      <c r="I14" s="109">
        <v>0</v>
      </c>
      <c r="J14" s="105"/>
      <c r="K14" s="110">
        <v>301000</v>
      </c>
      <c r="L14" s="111"/>
      <c r="M14" s="111">
        <v>279879262687</v>
      </c>
      <c r="N14" s="111"/>
      <c r="O14" s="111">
        <v>275103119273</v>
      </c>
      <c r="P14" s="111"/>
      <c r="Q14" s="109">
        <v>4776143414</v>
      </c>
    </row>
    <row r="15" spans="1:17" ht="21" x14ac:dyDescent="0.25">
      <c r="A15" s="107" t="s">
        <v>91</v>
      </c>
      <c r="B15" s="40"/>
      <c r="C15" s="108">
        <v>298300</v>
      </c>
      <c r="D15" s="106"/>
      <c r="E15" s="106">
        <v>298242950665</v>
      </c>
      <c r="F15" s="106"/>
      <c r="G15" s="106">
        <v>295859965660</v>
      </c>
      <c r="H15" s="106"/>
      <c r="I15" s="109">
        <v>2382985005</v>
      </c>
      <c r="J15" s="105"/>
      <c r="K15" s="110">
        <v>298300</v>
      </c>
      <c r="L15" s="111"/>
      <c r="M15" s="111">
        <v>298242950665</v>
      </c>
      <c r="N15" s="111"/>
      <c r="O15" s="111">
        <v>291458421493</v>
      </c>
      <c r="P15" s="111"/>
      <c r="Q15" s="109">
        <v>6784529172</v>
      </c>
    </row>
    <row r="16" spans="1:17" ht="21" x14ac:dyDescent="0.25">
      <c r="A16" s="107" t="s">
        <v>63</v>
      </c>
      <c r="B16" s="40"/>
      <c r="C16" s="108">
        <v>35757</v>
      </c>
      <c r="D16" s="106"/>
      <c r="E16" s="106">
        <v>23233189810</v>
      </c>
      <c r="F16" s="106"/>
      <c r="G16" s="106">
        <v>22880689693</v>
      </c>
      <c r="H16" s="106"/>
      <c r="I16" s="109">
        <v>352500117</v>
      </c>
      <c r="J16" s="105"/>
      <c r="K16" s="110">
        <v>35757</v>
      </c>
      <c r="L16" s="111"/>
      <c r="M16" s="111">
        <v>23233189810</v>
      </c>
      <c r="N16" s="111"/>
      <c r="O16" s="111">
        <v>22206372476</v>
      </c>
      <c r="P16" s="111"/>
      <c r="Q16" s="109">
        <v>1026817334</v>
      </c>
    </row>
    <row r="17" spans="1:17" ht="21" x14ac:dyDescent="0.25">
      <c r="A17" s="107" t="s">
        <v>69</v>
      </c>
      <c r="B17" s="40"/>
      <c r="C17" s="108">
        <v>122066</v>
      </c>
      <c r="D17" s="106"/>
      <c r="E17" s="106">
        <v>76436079249</v>
      </c>
      <c r="F17" s="106"/>
      <c r="G17" s="106">
        <v>75252253656</v>
      </c>
      <c r="H17" s="106"/>
      <c r="I17" s="109">
        <v>1183825593</v>
      </c>
      <c r="J17" s="105"/>
      <c r="K17" s="110">
        <v>122066</v>
      </c>
      <c r="L17" s="111"/>
      <c r="M17" s="111">
        <v>76436079249</v>
      </c>
      <c r="N17" s="111"/>
      <c r="O17" s="111">
        <v>73046805128</v>
      </c>
      <c r="P17" s="111"/>
      <c r="Q17" s="109">
        <v>3389274121</v>
      </c>
    </row>
    <row r="18" spans="1:17" ht="21" x14ac:dyDescent="0.25">
      <c r="A18" s="107" t="s">
        <v>54</v>
      </c>
      <c r="B18" s="40"/>
      <c r="C18" s="108">
        <v>3088</v>
      </c>
      <c r="D18" s="106"/>
      <c r="E18" s="106">
        <v>1903499568</v>
      </c>
      <c r="F18" s="106"/>
      <c r="G18" s="106">
        <v>1873397025</v>
      </c>
      <c r="H18" s="106"/>
      <c r="I18" s="109">
        <v>30102543</v>
      </c>
      <c r="J18" s="105"/>
      <c r="K18" s="110">
        <v>3088</v>
      </c>
      <c r="L18" s="111"/>
      <c r="M18" s="111">
        <v>1903499568</v>
      </c>
      <c r="N18" s="111"/>
      <c r="O18" s="111">
        <v>1815517160</v>
      </c>
      <c r="P18" s="111"/>
      <c r="Q18" s="109">
        <v>87982408</v>
      </c>
    </row>
    <row r="19" spans="1:17" ht="21" x14ac:dyDescent="0.25">
      <c r="A19" s="107" t="s">
        <v>67</v>
      </c>
      <c r="B19" s="40"/>
      <c r="C19" s="108">
        <v>224677</v>
      </c>
      <c r="D19" s="106"/>
      <c r="E19" s="106">
        <v>142994468674</v>
      </c>
      <c r="F19" s="106"/>
      <c r="G19" s="106">
        <v>140745859538</v>
      </c>
      <c r="H19" s="106"/>
      <c r="I19" s="109">
        <v>2248609136</v>
      </c>
      <c r="J19" s="105"/>
      <c r="K19" s="110">
        <v>224677</v>
      </c>
      <c r="L19" s="111"/>
      <c r="M19" s="111">
        <v>142994468674</v>
      </c>
      <c r="N19" s="111"/>
      <c r="O19" s="111">
        <v>136960730677</v>
      </c>
      <c r="P19" s="111"/>
      <c r="Q19" s="109">
        <v>6033737997</v>
      </c>
    </row>
    <row r="20" spans="1:17" ht="21" x14ac:dyDescent="0.25">
      <c r="A20" s="107" t="s">
        <v>60</v>
      </c>
      <c r="B20" s="40"/>
      <c r="C20" s="108">
        <v>8300</v>
      </c>
      <c r="D20" s="106"/>
      <c r="E20" s="106">
        <v>5501985584</v>
      </c>
      <c r="F20" s="106"/>
      <c r="G20" s="106">
        <v>5414768395</v>
      </c>
      <c r="H20" s="106"/>
      <c r="I20" s="109">
        <v>87217189</v>
      </c>
      <c r="J20" s="105"/>
      <c r="K20" s="110">
        <v>8300</v>
      </c>
      <c r="L20" s="111"/>
      <c r="M20" s="111">
        <v>5501985584</v>
      </c>
      <c r="N20" s="111"/>
      <c r="O20" s="111">
        <v>5316947519</v>
      </c>
      <c r="P20" s="111"/>
      <c r="Q20" s="109">
        <v>185038065</v>
      </c>
    </row>
    <row r="21" spans="1:17" ht="21" x14ac:dyDescent="0.25">
      <c r="A21" s="107" t="s">
        <v>57</v>
      </c>
      <c r="B21" s="40"/>
      <c r="C21" s="108">
        <v>123202</v>
      </c>
      <c r="D21" s="106"/>
      <c r="E21" s="106">
        <v>73316539368</v>
      </c>
      <c r="F21" s="106"/>
      <c r="G21" s="106">
        <v>72196836171</v>
      </c>
      <c r="H21" s="106"/>
      <c r="I21" s="109">
        <v>1119703197</v>
      </c>
      <c r="J21" s="105"/>
      <c r="K21" s="110">
        <v>123202</v>
      </c>
      <c r="L21" s="111"/>
      <c r="M21" s="111">
        <v>73316539368</v>
      </c>
      <c r="N21" s="111"/>
      <c r="O21" s="111">
        <v>69976077500</v>
      </c>
      <c r="P21" s="111"/>
      <c r="Q21" s="109">
        <v>3340461868</v>
      </c>
    </row>
    <row r="22" spans="1:17" ht="21" x14ac:dyDescent="0.25">
      <c r="A22" s="107" t="s">
        <v>72</v>
      </c>
      <c r="B22" s="40"/>
      <c r="C22" s="108">
        <v>17315</v>
      </c>
      <c r="D22" s="106"/>
      <c r="E22" s="106">
        <v>10560235610</v>
      </c>
      <c r="F22" s="106"/>
      <c r="G22" s="106">
        <v>10379499774</v>
      </c>
      <c r="H22" s="106"/>
      <c r="I22" s="109">
        <v>180735836</v>
      </c>
      <c r="J22" s="105"/>
      <c r="K22" s="110">
        <v>17315</v>
      </c>
      <c r="L22" s="111"/>
      <c r="M22" s="111">
        <v>10560235610</v>
      </c>
      <c r="N22" s="111"/>
      <c r="O22" s="111">
        <v>10142767840</v>
      </c>
      <c r="P22" s="111"/>
      <c r="Q22" s="109">
        <v>417467770</v>
      </c>
    </row>
    <row r="23" spans="1:17" ht="21" x14ac:dyDescent="0.25">
      <c r="A23" s="107" t="s">
        <v>75</v>
      </c>
      <c r="B23" s="40"/>
      <c r="C23" s="108">
        <v>4696</v>
      </c>
      <c r="D23" s="106"/>
      <c r="E23" s="106">
        <v>2845307154</v>
      </c>
      <c r="F23" s="106"/>
      <c r="G23" s="106">
        <v>2803989844</v>
      </c>
      <c r="H23" s="106"/>
      <c r="I23" s="109">
        <v>41317310</v>
      </c>
      <c r="J23" s="105"/>
      <c r="K23" s="110">
        <v>4696</v>
      </c>
      <c r="L23" s="111"/>
      <c r="M23" s="111">
        <v>2845307154</v>
      </c>
      <c r="N23" s="111"/>
      <c r="O23" s="111">
        <v>2717738979</v>
      </c>
      <c r="P23" s="111"/>
      <c r="Q23" s="109">
        <v>127568175</v>
      </c>
    </row>
    <row r="24" spans="1:17" ht="21" x14ac:dyDescent="0.25">
      <c r="A24" s="107" t="s">
        <v>46</v>
      </c>
      <c r="B24" s="40"/>
      <c r="C24" s="108">
        <v>735000</v>
      </c>
      <c r="D24" s="106"/>
      <c r="E24" s="106">
        <v>435048483167</v>
      </c>
      <c r="F24" s="106"/>
      <c r="G24" s="106">
        <v>429897067031</v>
      </c>
      <c r="H24" s="106"/>
      <c r="I24" s="109">
        <v>5151416136</v>
      </c>
      <c r="J24" s="105"/>
      <c r="K24" s="110">
        <v>735000</v>
      </c>
      <c r="L24" s="111"/>
      <c r="M24" s="111">
        <v>435048483167</v>
      </c>
      <c r="N24" s="111"/>
      <c r="O24" s="111">
        <v>401844500000</v>
      </c>
      <c r="P24" s="111"/>
      <c r="Q24" s="109">
        <v>33203983167</v>
      </c>
    </row>
    <row r="25" spans="1:17" ht="21" x14ac:dyDescent="0.25">
      <c r="A25" s="107" t="s">
        <v>42</v>
      </c>
      <c r="B25" s="40"/>
      <c r="C25" s="108">
        <v>3303</v>
      </c>
      <c r="D25" s="106"/>
      <c r="E25" s="106">
        <v>1937849101</v>
      </c>
      <c r="F25" s="106"/>
      <c r="G25" s="106">
        <v>1914402051</v>
      </c>
      <c r="H25" s="106"/>
      <c r="I25" s="109">
        <v>23447050</v>
      </c>
      <c r="J25" s="105"/>
      <c r="K25" s="110">
        <v>3303</v>
      </c>
      <c r="L25" s="111"/>
      <c r="M25" s="111">
        <v>1937849101</v>
      </c>
      <c r="N25" s="111"/>
      <c r="O25" s="111">
        <v>1852327770</v>
      </c>
      <c r="P25" s="111"/>
      <c r="Q25" s="109">
        <v>85521331</v>
      </c>
    </row>
    <row r="26" spans="1:17" ht="21" x14ac:dyDescent="0.25">
      <c r="A26" s="107" t="s">
        <v>79</v>
      </c>
      <c r="B26" s="40"/>
      <c r="C26" s="108">
        <v>100000</v>
      </c>
      <c r="D26" s="106"/>
      <c r="E26" s="106">
        <v>98348645500</v>
      </c>
      <c r="F26" s="106"/>
      <c r="G26" s="106">
        <v>96430037500</v>
      </c>
      <c r="H26" s="106"/>
      <c r="I26" s="109">
        <v>1918608000</v>
      </c>
      <c r="J26" s="105"/>
      <c r="K26" s="110">
        <v>100000</v>
      </c>
      <c r="L26" s="111"/>
      <c r="M26" s="111">
        <v>98348645500</v>
      </c>
      <c r="N26" s="111"/>
      <c r="O26" s="111">
        <v>90361287500</v>
      </c>
      <c r="P26" s="111"/>
      <c r="Q26" s="109">
        <v>7987358000</v>
      </c>
    </row>
    <row r="27" spans="1:17" ht="21" x14ac:dyDescent="0.25">
      <c r="A27" s="107" t="s">
        <v>95</v>
      </c>
      <c r="B27" s="40"/>
      <c r="C27" s="108">
        <v>98000</v>
      </c>
      <c r="D27" s="106"/>
      <c r="E27" s="106">
        <v>96708468412</v>
      </c>
      <c r="F27" s="106"/>
      <c r="G27" s="106">
        <v>95532681562</v>
      </c>
      <c r="H27" s="106"/>
      <c r="I27" s="109">
        <v>1175786850</v>
      </c>
      <c r="J27" s="105"/>
      <c r="K27" s="110">
        <v>98000</v>
      </c>
      <c r="L27" s="111"/>
      <c r="M27" s="111">
        <v>96708468412</v>
      </c>
      <c r="N27" s="111"/>
      <c r="O27" s="111">
        <v>90615643070</v>
      </c>
      <c r="P27" s="111"/>
      <c r="Q27" s="109">
        <v>6092825342</v>
      </c>
    </row>
    <row r="28" spans="1:17" ht="21" x14ac:dyDescent="0.25">
      <c r="A28" s="107" t="s">
        <v>83</v>
      </c>
      <c r="B28" s="40"/>
      <c r="C28" s="108">
        <v>200000</v>
      </c>
      <c r="D28" s="106"/>
      <c r="E28" s="106">
        <v>189365671250</v>
      </c>
      <c r="F28" s="106"/>
      <c r="G28" s="106">
        <v>185766323750</v>
      </c>
      <c r="H28" s="106"/>
      <c r="I28" s="109">
        <v>3599347500</v>
      </c>
      <c r="J28" s="105"/>
      <c r="K28" s="110">
        <v>200000</v>
      </c>
      <c r="L28" s="111"/>
      <c r="M28" s="111">
        <v>189365671250</v>
      </c>
      <c r="N28" s="111"/>
      <c r="O28" s="111">
        <v>182018187500</v>
      </c>
      <c r="P28" s="111"/>
      <c r="Q28" s="109">
        <v>7347483750</v>
      </c>
    </row>
    <row r="29" spans="1:17" ht="21.75" thickBot="1" x14ac:dyDescent="0.3">
      <c r="A29" s="112"/>
      <c r="B29" s="40"/>
      <c r="C29" s="113"/>
      <c r="D29" s="114"/>
      <c r="E29" s="114"/>
      <c r="F29" s="114"/>
      <c r="G29" s="114"/>
      <c r="H29" s="114"/>
      <c r="I29" s="115"/>
      <c r="J29" s="105"/>
      <c r="K29" s="116"/>
      <c r="L29" s="117"/>
      <c r="M29" s="117"/>
      <c r="N29" s="117"/>
      <c r="O29" s="117"/>
      <c r="P29" s="117"/>
      <c r="Q29" s="115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tabSelected="1" workbookViewId="0">
      <selection activeCell="A5" sqref="A5"/>
    </sheetView>
  </sheetViews>
  <sheetFormatPr defaultColWidth="9.140625" defaultRowHeight="18.75" x14ac:dyDescent="0.45"/>
  <cols>
    <col min="1" max="1" width="30.85546875" style="33" bestFit="1" customWidth="1"/>
    <col min="2" max="2" width="1" style="33" customWidth="1"/>
    <col min="3" max="3" width="16.28515625" style="33" bestFit="1" customWidth="1"/>
    <col min="4" max="4" width="1" style="33" customWidth="1"/>
    <col min="5" max="5" width="21.85546875" style="33" bestFit="1" customWidth="1"/>
    <col min="6" max="6" width="1" style="33" customWidth="1"/>
    <col min="7" max="7" width="21.7109375" style="33" bestFit="1" customWidth="1"/>
    <col min="8" max="8" width="1" style="33" customWidth="1"/>
    <col min="9" max="9" width="34.140625" style="33" bestFit="1" customWidth="1"/>
    <col min="10" max="10" width="1" style="33" customWidth="1"/>
    <col min="11" max="11" width="16.28515625" style="33" bestFit="1" customWidth="1"/>
    <col min="12" max="12" width="1" style="33" customWidth="1"/>
    <col min="13" max="13" width="21.85546875" style="33" bestFit="1" customWidth="1"/>
    <col min="14" max="14" width="1" style="33" customWidth="1"/>
    <col min="15" max="15" width="21.7109375" style="33" bestFit="1" customWidth="1"/>
    <col min="16" max="16" width="1" style="33" customWidth="1"/>
    <col min="17" max="17" width="34.140625" style="33" bestFit="1" customWidth="1"/>
    <col min="18" max="18" width="1" style="33" customWidth="1"/>
    <col min="19" max="19" width="9.140625" style="33" customWidth="1"/>
    <col min="20" max="16384" width="9.140625" style="33"/>
  </cols>
  <sheetData>
    <row r="2" spans="1:17" ht="30" x14ac:dyDescent="0.45">
      <c r="A2" s="68" t="str">
        <f>'[2]درآمد ناشی از تغییر قیمت اوراق'!A2:Q2</f>
        <v>صندوق سرمایه گذاری اعتماد هامرز</v>
      </c>
      <c r="B2" s="68"/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30" x14ac:dyDescent="0.45">
      <c r="A3" s="68" t="str">
        <f>'[2]درآمد ناشی از تغییر قیمت اوراق'!A3:Q3</f>
        <v>صورت وضعیت درآمدها</v>
      </c>
      <c r="B3" s="68"/>
      <c r="C3" s="68" t="s">
        <v>224</v>
      </c>
      <c r="D3" s="68" t="s">
        <v>224</v>
      </c>
      <c r="E3" s="68" t="s">
        <v>224</v>
      </c>
      <c r="F3" s="68" t="s">
        <v>224</v>
      </c>
      <c r="G3" s="68" t="s">
        <v>224</v>
      </c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30" x14ac:dyDescent="0.45">
      <c r="A4" s="68" t="str">
        <f>'درآمد ناشی از تغییر قیمت اوراق'!A4:Q4</f>
        <v>برای ماه منتهی به 1401/04/31</v>
      </c>
      <c r="B4" s="68"/>
      <c r="C4" s="68" t="s">
        <v>304</v>
      </c>
      <c r="D4" s="68" t="s">
        <v>304</v>
      </c>
      <c r="E4" s="68" t="s">
        <v>304</v>
      </c>
      <c r="F4" s="68" t="s">
        <v>304</v>
      </c>
      <c r="G4" s="68" t="s">
        <v>304</v>
      </c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19.5" thickBot="1" x14ac:dyDescent="0.5"/>
    <row r="6" spans="1:17" ht="30" x14ac:dyDescent="0.45">
      <c r="A6" s="71" t="s">
        <v>3</v>
      </c>
      <c r="C6" s="65" t="s">
        <v>226</v>
      </c>
      <c r="D6" s="66" t="s">
        <v>226</v>
      </c>
      <c r="E6" s="66" t="s">
        <v>226</v>
      </c>
      <c r="F6" s="66" t="s">
        <v>226</v>
      </c>
      <c r="G6" s="66" t="s">
        <v>226</v>
      </c>
      <c r="H6" s="66" t="s">
        <v>226</v>
      </c>
      <c r="I6" s="67" t="s">
        <v>226</v>
      </c>
      <c r="K6" s="65" t="s">
        <v>227</v>
      </c>
      <c r="L6" s="66" t="s">
        <v>227</v>
      </c>
      <c r="M6" s="66" t="s">
        <v>227</v>
      </c>
      <c r="N6" s="66" t="s">
        <v>227</v>
      </c>
      <c r="O6" s="66" t="s">
        <v>227</v>
      </c>
      <c r="P6" s="66" t="s">
        <v>227</v>
      </c>
      <c r="Q6" s="67" t="s">
        <v>227</v>
      </c>
    </row>
    <row r="7" spans="1:17" ht="30" x14ac:dyDescent="0.45">
      <c r="A7" s="72" t="s">
        <v>3</v>
      </c>
      <c r="C7" s="14" t="s">
        <v>7</v>
      </c>
      <c r="D7" s="45"/>
      <c r="E7" s="15" t="s">
        <v>246</v>
      </c>
      <c r="F7" s="45"/>
      <c r="G7" s="15" t="s">
        <v>247</v>
      </c>
      <c r="H7" s="45"/>
      <c r="I7" s="16" t="s">
        <v>249</v>
      </c>
      <c r="K7" s="14" t="s">
        <v>7</v>
      </c>
      <c r="L7" s="45"/>
      <c r="M7" s="15" t="s">
        <v>246</v>
      </c>
      <c r="N7" s="45"/>
      <c r="O7" s="15" t="s">
        <v>247</v>
      </c>
      <c r="P7" s="45"/>
      <c r="Q7" s="16" t="s">
        <v>249</v>
      </c>
    </row>
    <row r="8" spans="1:17" ht="21" x14ac:dyDescent="0.55000000000000004">
      <c r="A8" s="80" t="s">
        <v>250</v>
      </c>
      <c r="C8" s="103">
        <v>0</v>
      </c>
      <c r="D8" s="45"/>
      <c r="E8" s="45">
        <v>0</v>
      </c>
      <c r="F8" s="45"/>
      <c r="G8" s="45">
        <v>0</v>
      </c>
      <c r="H8" s="45"/>
      <c r="I8" s="109">
        <v>0</v>
      </c>
      <c r="K8" s="103">
        <v>19000000</v>
      </c>
      <c r="L8" s="45"/>
      <c r="M8" s="45">
        <v>96798882238</v>
      </c>
      <c r="N8" s="45"/>
      <c r="O8" s="45">
        <v>94306550808</v>
      </c>
      <c r="P8" s="45"/>
      <c r="Q8" s="109">
        <v>2492331430</v>
      </c>
    </row>
    <row r="9" spans="1:17" ht="21" x14ac:dyDescent="0.55000000000000004">
      <c r="A9" s="80" t="s">
        <v>50</v>
      </c>
      <c r="C9" s="103">
        <v>282674</v>
      </c>
      <c r="D9" s="45"/>
      <c r="E9" s="45">
        <v>282674000000</v>
      </c>
      <c r="F9" s="45"/>
      <c r="G9" s="45">
        <v>266185001935</v>
      </c>
      <c r="H9" s="45"/>
      <c r="I9" s="109">
        <v>16488998065</v>
      </c>
      <c r="K9" s="103">
        <v>282674</v>
      </c>
      <c r="L9" s="45"/>
      <c r="M9" s="45">
        <v>282674000000</v>
      </c>
      <c r="N9" s="45"/>
      <c r="O9" s="45">
        <v>266185001935</v>
      </c>
      <c r="P9" s="45"/>
      <c r="Q9" s="109">
        <v>16488998065</v>
      </c>
    </row>
    <row r="10" spans="1:17" ht="21" x14ac:dyDescent="0.55000000000000004">
      <c r="A10" s="80" t="s">
        <v>236</v>
      </c>
      <c r="C10" s="103">
        <v>0</v>
      </c>
      <c r="D10" s="45"/>
      <c r="E10" s="45">
        <v>0</v>
      </c>
      <c r="F10" s="45"/>
      <c r="G10" s="45">
        <v>0</v>
      </c>
      <c r="H10" s="45"/>
      <c r="I10" s="109">
        <v>0</v>
      </c>
      <c r="K10" s="103">
        <v>400000</v>
      </c>
      <c r="L10" s="45"/>
      <c r="M10" s="45">
        <v>397680014375</v>
      </c>
      <c r="N10" s="45"/>
      <c r="O10" s="45">
        <v>395539972000</v>
      </c>
      <c r="P10" s="45"/>
      <c r="Q10" s="109">
        <v>2140042375</v>
      </c>
    </row>
    <row r="11" spans="1:17" ht="21" x14ac:dyDescent="0.55000000000000004">
      <c r="A11" s="80" t="s">
        <v>251</v>
      </c>
      <c r="C11" s="103">
        <v>0</v>
      </c>
      <c r="D11" s="45"/>
      <c r="E11" s="45">
        <v>0</v>
      </c>
      <c r="F11" s="45"/>
      <c r="G11" s="45">
        <v>0</v>
      </c>
      <c r="H11" s="45"/>
      <c r="I11" s="109">
        <v>0</v>
      </c>
      <c r="K11" s="103">
        <v>100000</v>
      </c>
      <c r="L11" s="45"/>
      <c r="M11" s="45">
        <v>100000000000</v>
      </c>
      <c r="N11" s="45"/>
      <c r="O11" s="45">
        <v>96505315305</v>
      </c>
      <c r="P11" s="45"/>
      <c r="Q11" s="109">
        <v>3494684695</v>
      </c>
    </row>
    <row r="12" spans="1:17" ht="21" x14ac:dyDescent="0.55000000000000004">
      <c r="A12" s="80" t="s">
        <v>233</v>
      </c>
      <c r="C12" s="103">
        <v>0</v>
      </c>
      <c r="D12" s="45"/>
      <c r="E12" s="45">
        <v>0</v>
      </c>
      <c r="F12" s="45"/>
      <c r="G12" s="45">
        <v>0</v>
      </c>
      <c r="H12" s="45"/>
      <c r="I12" s="109">
        <v>0</v>
      </c>
      <c r="K12" s="103">
        <v>1000000</v>
      </c>
      <c r="L12" s="45"/>
      <c r="M12" s="45">
        <v>950780000000</v>
      </c>
      <c r="N12" s="45"/>
      <c r="O12" s="45">
        <v>949020000000</v>
      </c>
      <c r="P12" s="45"/>
      <c r="Q12" s="109">
        <v>1760000000</v>
      </c>
    </row>
    <row r="13" spans="1:17" ht="21.75" thickBot="1" x14ac:dyDescent="0.6">
      <c r="A13" s="88" t="s">
        <v>95</v>
      </c>
      <c r="C13" s="104">
        <v>0</v>
      </c>
      <c r="D13" s="55"/>
      <c r="E13" s="55">
        <v>0</v>
      </c>
      <c r="F13" s="55"/>
      <c r="G13" s="55">
        <v>0</v>
      </c>
      <c r="H13" s="55"/>
      <c r="I13" s="115">
        <v>0</v>
      </c>
      <c r="K13" s="104">
        <v>301000</v>
      </c>
      <c r="L13" s="55"/>
      <c r="M13" s="55">
        <v>279268588550</v>
      </c>
      <c r="N13" s="55"/>
      <c r="O13" s="55">
        <v>278199861902</v>
      </c>
      <c r="P13" s="55"/>
      <c r="Q13" s="115">
        <v>1068726648</v>
      </c>
    </row>
    <row r="14" spans="1:17" ht="21" x14ac:dyDescent="0.55000000000000004">
      <c r="A14" s="94"/>
      <c r="C14" s="45"/>
      <c r="D14" s="45"/>
      <c r="E14" s="45"/>
      <c r="F14" s="45"/>
      <c r="G14" s="45"/>
      <c r="H14" s="45"/>
      <c r="I14" s="111"/>
      <c r="K14" s="45"/>
      <c r="L14" s="45"/>
      <c r="M14" s="45"/>
      <c r="N14" s="45"/>
      <c r="O14" s="45"/>
      <c r="P14" s="45"/>
      <c r="Q14" s="111"/>
    </row>
    <row r="15" spans="1:17" ht="21" x14ac:dyDescent="0.55000000000000004">
      <c r="A15" s="94"/>
      <c r="C15" s="45"/>
      <c r="D15" s="45"/>
      <c r="E15" s="45"/>
      <c r="F15" s="45"/>
      <c r="G15" s="45"/>
      <c r="H15" s="45"/>
      <c r="I15" s="45"/>
      <c r="K15" s="45"/>
      <c r="L15" s="45"/>
      <c r="M15" s="45"/>
      <c r="N15" s="45"/>
      <c r="O15" s="45"/>
      <c r="P15" s="45"/>
      <c r="Q15" s="111"/>
    </row>
    <row r="16" spans="1:17" ht="21" x14ac:dyDescent="0.55000000000000004">
      <c r="A16" s="94"/>
      <c r="C16" s="45"/>
      <c r="D16" s="45"/>
      <c r="E16" s="45"/>
      <c r="F16" s="45"/>
      <c r="G16" s="45"/>
      <c r="H16" s="45"/>
      <c r="I16" s="45"/>
      <c r="K16" s="45"/>
      <c r="L16" s="45"/>
      <c r="M16" s="45"/>
      <c r="N16" s="45"/>
      <c r="O16" s="45"/>
      <c r="P16" s="45"/>
      <c r="Q16" s="111"/>
    </row>
    <row r="17" spans="1:17" ht="21" x14ac:dyDescent="0.55000000000000004">
      <c r="A17" s="94"/>
      <c r="C17" s="45"/>
      <c r="D17" s="45"/>
      <c r="E17" s="45"/>
      <c r="F17" s="45"/>
      <c r="G17" s="45"/>
      <c r="H17" s="45"/>
      <c r="I17" s="45"/>
      <c r="K17" s="45"/>
      <c r="L17" s="45"/>
      <c r="M17" s="45"/>
      <c r="N17" s="45"/>
      <c r="O17" s="45"/>
      <c r="P17" s="45"/>
      <c r="Q17" s="111"/>
    </row>
    <row r="18" spans="1:17" ht="21" x14ac:dyDescent="0.55000000000000004">
      <c r="A18" s="94"/>
      <c r="C18" s="45"/>
      <c r="D18" s="45"/>
      <c r="E18" s="45"/>
      <c r="F18" s="45"/>
      <c r="G18" s="45"/>
      <c r="H18" s="45"/>
      <c r="I18" s="45"/>
      <c r="K18" s="45"/>
      <c r="L18" s="45"/>
      <c r="M18" s="45"/>
      <c r="N18" s="45"/>
      <c r="O18" s="45"/>
      <c r="P18" s="45"/>
      <c r="Q18" s="111"/>
    </row>
    <row r="19" spans="1:17" ht="21" x14ac:dyDescent="0.55000000000000004">
      <c r="A19" s="94"/>
      <c r="C19" s="45"/>
      <c r="D19" s="45"/>
      <c r="E19" s="45"/>
      <c r="F19" s="45"/>
      <c r="G19" s="45"/>
      <c r="H19" s="45"/>
      <c r="I19" s="45"/>
      <c r="K19" s="45"/>
      <c r="L19" s="45"/>
      <c r="M19" s="45"/>
      <c r="N19" s="45"/>
      <c r="O19" s="45"/>
      <c r="P19" s="45"/>
      <c r="Q19" s="111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33" bestFit="1" customWidth="1"/>
    <col min="2" max="2" width="1.85546875" style="33" customWidth="1"/>
    <col min="3" max="3" width="22.85546875" style="33" bestFit="1" customWidth="1"/>
    <col min="4" max="4" width="1" style="33" customWidth="1"/>
    <col min="5" max="5" width="22.5703125" style="33" bestFit="1" customWidth="1"/>
    <col min="6" max="6" width="1" style="33" customWidth="1"/>
    <col min="7" max="7" width="20.140625" style="33" bestFit="1" customWidth="1"/>
    <col min="8" max="8" width="1" style="33" customWidth="1"/>
    <col min="9" max="9" width="22" style="33" bestFit="1" customWidth="1"/>
    <col min="10" max="10" width="1" style="33" customWidth="1"/>
    <col min="11" max="11" width="27.28515625" style="33" bestFit="1" customWidth="1"/>
    <col min="12" max="12" width="1.42578125" style="33" customWidth="1"/>
    <col min="13" max="13" width="22.85546875" style="33" bestFit="1" customWidth="1"/>
    <col min="14" max="14" width="1" style="33" customWidth="1"/>
    <col min="15" max="15" width="22.5703125" style="33" bestFit="1" customWidth="1"/>
    <col min="16" max="16" width="1" style="33" customWidth="1"/>
    <col min="17" max="17" width="20.140625" style="33" bestFit="1" customWidth="1"/>
    <col min="18" max="18" width="1" style="33" customWidth="1"/>
    <col min="19" max="19" width="22" style="33" bestFit="1" customWidth="1"/>
    <col min="20" max="20" width="1" style="33" customWidth="1"/>
    <col min="21" max="21" width="27.28515625" style="33" bestFit="1" customWidth="1"/>
    <col min="22" max="22" width="1" style="33" customWidth="1"/>
    <col min="23" max="23" width="9.140625" style="33" customWidth="1"/>
    <col min="24" max="16384" width="9.140625" style="33"/>
  </cols>
  <sheetData>
    <row r="2" spans="1:21" ht="30" x14ac:dyDescent="0.45">
      <c r="A2" s="68" t="str">
        <f>'[2]درآمد ناشی از فروش'!A2:Q2</f>
        <v>صندوق سرمایه گذاری اعتماد هامرز</v>
      </c>
      <c r="B2" s="68"/>
      <c r="C2" s="68"/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ht="30" x14ac:dyDescent="0.45">
      <c r="A3" s="68" t="str">
        <f>'[2]درآمد ناشی از فروش'!A3:Q3</f>
        <v>صورت وضعیت درآمدها</v>
      </c>
      <c r="B3" s="68"/>
      <c r="C3" s="68"/>
      <c r="D3" s="68" t="s">
        <v>224</v>
      </c>
      <c r="E3" s="68" t="s">
        <v>224</v>
      </c>
      <c r="F3" s="68" t="s">
        <v>224</v>
      </c>
      <c r="G3" s="68" t="s">
        <v>224</v>
      </c>
      <c r="H3" s="68" t="s">
        <v>224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30" x14ac:dyDescent="0.45">
      <c r="A4" s="68" t="str">
        <f>'درآمد ناشی از فروش'!A4:Q4</f>
        <v>برای ماه منتهی به 1401/04/31</v>
      </c>
      <c r="B4" s="68"/>
      <c r="C4" s="68"/>
      <c r="D4" s="68" t="s">
        <v>304</v>
      </c>
      <c r="E4" s="68" t="s">
        <v>304</v>
      </c>
      <c r="F4" s="68" t="s">
        <v>304</v>
      </c>
      <c r="G4" s="68" t="s">
        <v>304</v>
      </c>
      <c r="H4" s="68" t="s">
        <v>304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ht="19.5" thickBot="1" x14ac:dyDescent="0.5"/>
    <row r="6" spans="1:21" ht="30" x14ac:dyDescent="0.45">
      <c r="A6" s="71" t="s">
        <v>3</v>
      </c>
      <c r="B6" s="34"/>
      <c r="C6" s="118" t="s">
        <v>226</v>
      </c>
      <c r="D6" s="119" t="s">
        <v>226</v>
      </c>
      <c r="E6" s="119" t="s">
        <v>226</v>
      </c>
      <c r="F6" s="119" t="s">
        <v>226</v>
      </c>
      <c r="G6" s="119" t="s">
        <v>226</v>
      </c>
      <c r="H6" s="119" t="s">
        <v>226</v>
      </c>
      <c r="I6" s="119" t="s">
        <v>226</v>
      </c>
      <c r="J6" s="119" t="s">
        <v>226</v>
      </c>
      <c r="K6" s="120" t="s">
        <v>226</v>
      </c>
      <c r="L6" s="121"/>
      <c r="M6" s="118" t="s">
        <v>227</v>
      </c>
      <c r="N6" s="119" t="s">
        <v>227</v>
      </c>
      <c r="O6" s="119" t="s">
        <v>227</v>
      </c>
      <c r="P6" s="119" t="s">
        <v>227</v>
      </c>
      <c r="Q6" s="119" t="s">
        <v>227</v>
      </c>
      <c r="R6" s="119" t="s">
        <v>227</v>
      </c>
      <c r="S6" s="119" t="s">
        <v>227</v>
      </c>
      <c r="T6" s="119" t="s">
        <v>227</v>
      </c>
      <c r="U6" s="120" t="s">
        <v>227</v>
      </c>
    </row>
    <row r="7" spans="1:21" ht="30" x14ac:dyDescent="0.45">
      <c r="A7" s="72" t="s">
        <v>3</v>
      </c>
      <c r="B7" s="34"/>
      <c r="C7" s="122" t="s">
        <v>252</v>
      </c>
      <c r="D7" s="123"/>
      <c r="E7" s="124" t="s">
        <v>253</v>
      </c>
      <c r="F7" s="123"/>
      <c r="G7" s="124" t="s">
        <v>254</v>
      </c>
      <c r="H7" s="123"/>
      <c r="I7" s="124" t="s">
        <v>113</v>
      </c>
      <c r="J7" s="123"/>
      <c r="K7" s="125" t="s">
        <v>255</v>
      </c>
      <c r="L7" s="121"/>
      <c r="M7" s="122" t="s">
        <v>252</v>
      </c>
      <c r="N7" s="123"/>
      <c r="O7" s="124" t="s">
        <v>253</v>
      </c>
      <c r="P7" s="123"/>
      <c r="Q7" s="124" t="s">
        <v>254</v>
      </c>
      <c r="R7" s="123"/>
      <c r="S7" s="124" t="s">
        <v>113</v>
      </c>
      <c r="T7" s="123"/>
      <c r="U7" s="125" t="s">
        <v>255</v>
      </c>
    </row>
    <row r="8" spans="1:21" ht="21" x14ac:dyDescent="0.55000000000000004">
      <c r="A8" s="17" t="s">
        <v>250</v>
      </c>
      <c r="B8" s="34"/>
      <c r="C8" s="126">
        <v>0</v>
      </c>
      <c r="D8" s="123"/>
      <c r="E8" s="123">
        <v>0</v>
      </c>
      <c r="F8" s="123"/>
      <c r="G8" s="123">
        <v>0</v>
      </c>
      <c r="H8" s="123"/>
      <c r="I8" s="123">
        <v>0</v>
      </c>
      <c r="J8" s="123"/>
      <c r="K8" s="109" t="s">
        <v>53</v>
      </c>
      <c r="L8" s="121"/>
      <c r="M8" s="126">
        <v>0</v>
      </c>
      <c r="N8" s="123"/>
      <c r="O8" s="123">
        <v>0</v>
      </c>
      <c r="P8" s="123"/>
      <c r="Q8" s="123">
        <v>2492331430</v>
      </c>
      <c r="R8" s="123"/>
      <c r="S8" s="123">
        <v>2492331430</v>
      </c>
      <c r="T8" s="123"/>
      <c r="U8" s="109" t="s">
        <v>256</v>
      </c>
    </row>
    <row r="9" spans="1:21" ht="21" x14ac:dyDescent="0.55000000000000004">
      <c r="A9" s="17" t="s">
        <v>21</v>
      </c>
      <c r="B9" s="34"/>
      <c r="C9" s="126">
        <v>240470588</v>
      </c>
      <c r="D9" s="123"/>
      <c r="E9" s="123">
        <v>-6958350000</v>
      </c>
      <c r="F9" s="123"/>
      <c r="G9" s="123">
        <v>0</v>
      </c>
      <c r="H9" s="123"/>
      <c r="I9" s="123">
        <v>-6717879412</v>
      </c>
      <c r="J9" s="123"/>
      <c r="K9" s="109" t="s">
        <v>257</v>
      </c>
      <c r="L9" s="121"/>
      <c r="M9" s="126">
        <v>240470588</v>
      </c>
      <c r="N9" s="123"/>
      <c r="O9" s="123">
        <v>-8654679600</v>
      </c>
      <c r="P9" s="123"/>
      <c r="Q9" s="123">
        <v>0</v>
      </c>
      <c r="R9" s="123"/>
      <c r="S9" s="123">
        <v>-8414209012</v>
      </c>
      <c r="T9" s="123"/>
      <c r="U9" s="109" t="s">
        <v>258</v>
      </c>
    </row>
    <row r="10" spans="1:21" ht="21" x14ac:dyDescent="0.55000000000000004">
      <c r="A10" s="17" t="s">
        <v>17</v>
      </c>
      <c r="B10" s="34"/>
      <c r="C10" s="126">
        <v>558368327</v>
      </c>
      <c r="D10" s="123"/>
      <c r="E10" s="123">
        <v>-16402857669</v>
      </c>
      <c r="F10" s="123"/>
      <c r="G10" s="123">
        <v>0</v>
      </c>
      <c r="H10" s="123"/>
      <c r="I10" s="123">
        <v>-15844489342</v>
      </c>
      <c r="J10" s="123"/>
      <c r="K10" s="109" t="s">
        <v>259</v>
      </c>
      <c r="L10" s="121"/>
      <c r="M10" s="126">
        <v>558368327</v>
      </c>
      <c r="N10" s="123"/>
      <c r="O10" s="123">
        <v>-12596418401</v>
      </c>
      <c r="P10" s="123"/>
      <c r="Q10" s="123">
        <v>0</v>
      </c>
      <c r="R10" s="123"/>
      <c r="S10" s="123">
        <v>-12038050074</v>
      </c>
      <c r="T10" s="123"/>
      <c r="U10" s="109" t="s">
        <v>260</v>
      </c>
    </row>
    <row r="11" spans="1:21" ht="21" x14ac:dyDescent="0.55000000000000004">
      <c r="A11" s="17" t="s">
        <v>23</v>
      </c>
      <c r="B11" s="34"/>
      <c r="C11" s="126">
        <v>0</v>
      </c>
      <c r="D11" s="123"/>
      <c r="E11" s="123">
        <v>15247494378</v>
      </c>
      <c r="F11" s="123"/>
      <c r="G11" s="123">
        <v>0</v>
      </c>
      <c r="H11" s="123"/>
      <c r="I11" s="123">
        <v>15247494378</v>
      </c>
      <c r="J11" s="123"/>
      <c r="K11" s="109" t="s">
        <v>261</v>
      </c>
      <c r="L11" s="121"/>
      <c r="M11" s="126">
        <v>0</v>
      </c>
      <c r="N11" s="123"/>
      <c r="O11" s="123">
        <v>19212579741</v>
      </c>
      <c r="P11" s="123"/>
      <c r="Q11" s="123">
        <v>0</v>
      </c>
      <c r="R11" s="123"/>
      <c r="S11" s="123">
        <v>19212579741</v>
      </c>
      <c r="T11" s="123"/>
      <c r="U11" s="109" t="s">
        <v>262</v>
      </c>
    </row>
    <row r="12" spans="1:21" ht="21" x14ac:dyDescent="0.55000000000000004">
      <c r="A12" s="17" t="s">
        <v>15</v>
      </c>
      <c r="B12" s="34"/>
      <c r="C12" s="126">
        <v>0</v>
      </c>
      <c r="D12" s="123"/>
      <c r="E12" s="123">
        <v>9951683062</v>
      </c>
      <c r="F12" s="123"/>
      <c r="G12" s="123">
        <v>0</v>
      </c>
      <c r="H12" s="123"/>
      <c r="I12" s="123">
        <v>9951683062</v>
      </c>
      <c r="J12" s="123"/>
      <c r="K12" s="109" t="s">
        <v>263</v>
      </c>
      <c r="L12" s="121"/>
      <c r="M12" s="126">
        <v>0</v>
      </c>
      <c r="N12" s="123"/>
      <c r="O12" s="123">
        <v>28714894662</v>
      </c>
      <c r="P12" s="123"/>
      <c r="Q12" s="123">
        <v>0</v>
      </c>
      <c r="R12" s="123"/>
      <c r="S12" s="123">
        <v>28714894662</v>
      </c>
      <c r="T12" s="123"/>
      <c r="U12" s="109" t="s">
        <v>264</v>
      </c>
    </row>
    <row r="13" spans="1:21" ht="21.75" thickBot="1" x14ac:dyDescent="0.6">
      <c r="A13" s="23" t="s">
        <v>19</v>
      </c>
      <c r="B13" s="34"/>
      <c r="C13" s="127">
        <v>0</v>
      </c>
      <c r="D13" s="128"/>
      <c r="E13" s="128">
        <v>187875450</v>
      </c>
      <c r="F13" s="128"/>
      <c r="G13" s="128">
        <v>0</v>
      </c>
      <c r="H13" s="128"/>
      <c r="I13" s="128">
        <v>187875450</v>
      </c>
      <c r="J13" s="128"/>
      <c r="K13" s="115" t="s">
        <v>20</v>
      </c>
      <c r="L13" s="121"/>
      <c r="M13" s="127">
        <v>0</v>
      </c>
      <c r="N13" s="128"/>
      <c r="O13" s="128">
        <v>119095450</v>
      </c>
      <c r="P13" s="128"/>
      <c r="Q13" s="128">
        <v>0</v>
      </c>
      <c r="R13" s="128"/>
      <c r="S13" s="128">
        <v>119095450</v>
      </c>
      <c r="T13" s="128"/>
      <c r="U13" s="115" t="s">
        <v>45</v>
      </c>
    </row>
    <row r="14" spans="1:21" ht="21" x14ac:dyDescent="0.55000000000000004">
      <c r="A14" s="31"/>
      <c r="B14" s="34"/>
      <c r="C14" s="123"/>
      <c r="D14" s="123"/>
      <c r="E14" s="123"/>
      <c r="F14" s="123"/>
      <c r="G14" s="123"/>
      <c r="H14" s="123"/>
      <c r="I14" s="123"/>
      <c r="J14" s="123"/>
      <c r="K14" s="111"/>
      <c r="L14" s="121"/>
      <c r="M14" s="123"/>
      <c r="N14" s="123"/>
      <c r="O14" s="123"/>
      <c r="P14" s="123"/>
      <c r="Q14" s="123"/>
      <c r="R14" s="123"/>
      <c r="S14" s="123"/>
      <c r="T14" s="123"/>
      <c r="U14" s="111"/>
    </row>
    <row r="15" spans="1:21" ht="21" x14ac:dyDescent="0.55000000000000004">
      <c r="A15" s="31"/>
      <c r="B15" s="34"/>
      <c r="C15" s="123"/>
      <c r="D15" s="123"/>
      <c r="E15" s="123"/>
      <c r="F15" s="123"/>
      <c r="G15" s="123"/>
      <c r="H15" s="123"/>
      <c r="I15" s="123"/>
      <c r="J15" s="123"/>
      <c r="K15" s="111"/>
      <c r="L15" s="121"/>
      <c r="M15" s="123"/>
      <c r="N15" s="123"/>
      <c r="O15" s="123"/>
      <c r="P15" s="123"/>
      <c r="Q15" s="123"/>
      <c r="R15" s="123"/>
      <c r="S15" s="123"/>
      <c r="T15" s="123"/>
      <c r="U15" s="111"/>
    </row>
    <row r="16" spans="1:21" ht="21" x14ac:dyDescent="0.55000000000000004">
      <c r="A16" s="31"/>
      <c r="C16" s="123"/>
      <c r="D16" s="123"/>
      <c r="E16" s="123"/>
      <c r="F16" s="123"/>
      <c r="G16" s="123"/>
      <c r="H16" s="123"/>
      <c r="I16" s="123"/>
      <c r="J16" s="123"/>
      <c r="K16" s="111"/>
      <c r="L16" s="121"/>
      <c r="M16" s="123"/>
      <c r="N16" s="123"/>
      <c r="O16" s="123"/>
      <c r="P16" s="123"/>
      <c r="Q16" s="123"/>
      <c r="R16" s="123"/>
      <c r="S16" s="123"/>
      <c r="T16" s="123"/>
      <c r="U16" s="111"/>
    </row>
    <row r="17" spans="1:21" ht="21" x14ac:dyDescent="0.55000000000000004">
      <c r="A17" s="31"/>
      <c r="C17" s="123"/>
      <c r="D17" s="123"/>
      <c r="E17" s="123"/>
      <c r="F17" s="123"/>
      <c r="G17" s="123"/>
      <c r="H17" s="123"/>
      <c r="I17" s="123"/>
      <c r="J17" s="123"/>
      <c r="K17" s="111"/>
      <c r="L17" s="121"/>
      <c r="M17" s="123"/>
      <c r="N17" s="123"/>
      <c r="O17" s="123"/>
      <c r="P17" s="123"/>
      <c r="Q17" s="123"/>
      <c r="R17" s="123"/>
      <c r="S17" s="123"/>
      <c r="T17" s="123"/>
      <c r="U17" s="111"/>
    </row>
    <row r="18" spans="1:21" ht="21" x14ac:dyDescent="0.55000000000000004">
      <c r="A18" s="31"/>
      <c r="C18" s="123"/>
      <c r="D18" s="123"/>
      <c r="E18" s="123"/>
      <c r="F18" s="123"/>
      <c r="G18" s="123"/>
      <c r="H18" s="123"/>
      <c r="I18" s="123"/>
      <c r="J18" s="123"/>
      <c r="K18" s="111"/>
      <c r="L18" s="121"/>
      <c r="M18" s="123"/>
      <c r="N18" s="123"/>
      <c r="O18" s="123"/>
      <c r="P18" s="123"/>
      <c r="Q18" s="123"/>
      <c r="R18" s="123"/>
      <c r="S18" s="123"/>
      <c r="T18" s="123"/>
      <c r="U18" s="111"/>
    </row>
    <row r="19" spans="1:21" ht="21" x14ac:dyDescent="0.55000000000000004">
      <c r="A19" s="31"/>
      <c r="C19" s="123"/>
      <c r="D19" s="123"/>
      <c r="E19" s="123"/>
      <c r="F19" s="123"/>
      <c r="G19" s="123"/>
      <c r="H19" s="123"/>
      <c r="I19" s="123"/>
      <c r="J19" s="123"/>
      <c r="K19" s="111"/>
      <c r="L19" s="121"/>
      <c r="M19" s="123"/>
      <c r="N19" s="123"/>
      <c r="O19" s="123"/>
      <c r="P19" s="123"/>
      <c r="Q19" s="123"/>
      <c r="R19" s="123"/>
      <c r="S19" s="123"/>
      <c r="T19" s="123"/>
      <c r="U19" s="111"/>
    </row>
    <row r="20" spans="1:21" ht="21" x14ac:dyDescent="0.55000000000000004">
      <c r="A20" s="31"/>
      <c r="C20" s="123"/>
      <c r="D20" s="123"/>
      <c r="E20" s="123"/>
      <c r="F20" s="123"/>
      <c r="G20" s="123"/>
      <c r="H20" s="123"/>
      <c r="I20" s="123"/>
      <c r="J20" s="123"/>
      <c r="K20" s="111"/>
      <c r="L20" s="121"/>
      <c r="M20" s="123"/>
      <c r="N20" s="123"/>
      <c r="O20" s="123"/>
      <c r="P20" s="123"/>
      <c r="Q20" s="123"/>
      <c r="R20" s="123"/>
      <c r="S20" s="123"/>
      <c r="T20" s="123"/>
      <c r="U20" s="111"/>
    </row>
    <row r="21" spans="1:21" ht="21" x14ac:dyDescent="0.55000000000000004">
      <c r="A21" s="31"/>
      <c r="C21" s="123"/>
      <c r="D21" s="123"/>
      <c r="E21" s="123"/>
      <c r="F21" s="123"/>
      <c r="G21" s="123"/>
      <c r="H21" s="123"/>
      <c r="I21" s="123"/>
      <c r="J21" s="123"/>
      <c r="K21" s="111"/>
      <c r="L21" s="121"/>
      <c r="M21" s="123"/>
      <c r="N21" s="123"/>
      <c r="O21" s="123"/>
      <c r="P21" s="123"/>
      <c r="Q21" s="123"/>
      <c r="R21" s="123"/>
      <c r="S21" s="123"/>
      <c r="T21" s="123"/>
      <c r="U21" s="111"/>
    </row>
    <row r="22" spans="1:21" ht="21" x14ac:dyDescent="0.55000000000000004">
      <c r="A22" s="31"/>
      <c r="C22" s="123"/>
      <c r="D22" s="123"/>
      <c r="E22" s="123"/>
      <c r="F22" s="123"/>
      <c r="G22" s="123"/>
      <c r="H22" s="123"/>
      <c r="I22" s="123"/>
      <c r="J22" s="123"/>
      <c r="K22" s="111"/>
      <c r="L22" s="121"/>
      <c r="M22" s="123"/>
      <c r="N22" s="123"/>
      <c r="O22" s="123"/>
      <c r="P22" s="123"/>
      <c r="Q22" s="123"/>
      <c r="R22" s="123"/>
      <c r="S22" s="123"/>
      <c r="T22" s="123"/>
      <c r="U22" s="111"/>
    </row>
    <row r="23" spans="1:21" ht="21" x14ac:dyDescent="0.55000000000000004">
      <c r="A23" s="31"/>
      <c r="C23" s="123"/>
      <c r="D23" s="123"/>
      <c r="E23" s="123"/>
      <c r="F23" s="123"/>
      <c r="G23" s="123"/>
      <c r="H23" s="123"/>
      <c r="I23" s="123"/>
      <c r="J23" s="123"/>
      <c r="K23" s="111"/>
      <c r="L23" s="129"/>
      <c r="M23" s="123"/>
      <c r="N23" s="123"/>
      <c r="O23" s="123"/>
      <c r="P23" s="123"/>
      <c r="Q23" s="123"/>
      <c r="R23" s="123"/>
      <c r="S23" s="123"/>
      <c r="T23" s="123"/>
      <c r="U23" s="111"/>
    </row>
    <row r="24" spans="1:21" ht="21" x14ac:dyDescent="0.55000000000000004">
      <c r="A24" s="31"/>
      <c r="C24" s="123"/>
      <c r="D24" s="123"/>
      <c r="E24" s="123"/>
      <c r="F24" s="123"/>
      <c r="G24" s="123"/>
      <c r="H24" s="123"/>
      <c r="I24" s="123"/>
      <c r="J24" s="123"/>
      <c r="K24" s="111"/>
      <c r="L24" s="129"/>
      <c r="M24" s="123"/>
      <c r="N24" s="123"/>
      <c r="O24" s="123"/>
      <c r="P24" s="123"/>
      <c r="Q24" s="123"/>
      <c r="R24" s="123"/>
      <c r="S24" s="123"/>
      <c r="T24" s="123"/>
      <c r="U24" s="111"/>
    </row>
    <row r="25" spans="1:21" ht="21" x14ac:dyDescent="0.55000000000000004">
      <c r="A25" s="31"/>
      <c r="C25" s="123"/>
      <c r="D25" s="123"/>
      <c r="E25" s="123"/>
      <c r="F25" s="123"/>
      <c r="G25" s="123"/>
      <c r="H25" s="123"/>
      <c r="I25" s="123"/>
      <c r="J25" s="123"/>
      <c r="K25" s="111"/>
      <c r="L25" s="129"/>
      <c r="M25" s="123"/>
      <c r="N25" s="123"/>
      <c r="O25" s="123"/>
      <c r="P25" s="123"/>
      <c r="Q25" s="123"/>
      <c r="R25" s="123"/>
      <c r="S25" s="123"/>
      <c r="T25" s="123"/>
      <c r="U25" s="111"/>
    </row>
    <row r="26" spans="1:21" ht="21" x14ac:dyDescent="0.55000000000000004">
      <c r="A26" s="31"/>
      <c r="C26" s="123"/>
      <c r="D26" s="123"/>
      <c r="E26" s="123"/>
      <c r="F26" s="123"/>
      <c r="G26" s="123"/>
      <c r="H26" s="123"/>
      <c r="I26" s="123"/>
      <c r="J26" s="123"/>
      <c r="K26" s="111"/>
      <c r="L26" s="129"/>
      <c r="M26" s="123"/>
      <c r="N26" s="123"/>
      <c r="O26" s="123"/>
      <c r="P26" s="123"/>
      <c r="Q26" s="123"/>
      <c r="R26" s="123"/>
      <c r="S26" s="123"/>
      <c r="T26" s="123"/>
      <c r="U26" s="111"/>
    </row>
    <row r="27" spans="1:21" ht="21" x14ac:dyDescent="0.55000000000000004">
      <c r="A27" s="31"/>
      <c r="C27" s="123"/>
      <c r="D27" s="123"/>
      <c r="E27" s="123"/>
      <c r="F27" s="123"/>
      <c r="G27" s="123"/>
      <c r="H27" s="123"/>
      <c r="I27" s="123"/>
      <c r="J27" s="123"/>
      <c r="K27" s="111"/>
      <c r="L27" s="129"/>
      <c r="M27" s="123"/>
      <c r="N27" s="123"/>
      <c r="O27" s="123"/>
      <c r="P27" s="123"/>
      <c r="Q27" s="123"/>
      <c r="R27" s="123"/>
      <c r="S27" s="123"/>
      <c r="T27" s="123"/>
      <c r="U27" s="111"/>
    </row>
    <row r="28" spans="1:21" ht="21" x14ac:dyDescent="0.55000000000000004">
      <c r="A28" s="31"/>
      <c r="C28" s="123"/>
      <c r="D28" s="123"/>
      <c r="E28" s="123"/>
      <c r="F28" s="123"/>
      <c r="G28" s="123"/>
      <c r="H28" s="123"/>
      <c r="I28" s="123"/>
      <c r="J28" s="123"/>
      <c r="K28" s="111"/>
      <c r="L28" s="129"/>
      <c r="M28" s="123"/>
      <c r="N28" s="123"/>
      <c r="O28" s="123"/>
      <c r="P28" s="123"/>
      <c r="Q28" s="123"/>
      <c r="R28" s="123"/>
      <c r="S28" s="123"/>
      <c r="T28" s="123"/>
      <c r="U28" s="111"/>
    </row>
  </sheetData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33" bestFit="1" customWidth="1"/>
    <col min="2" max="2" width="1" style="33" customWidth="1"/>
    <col min="3" max="3" width="21.28515625" style="33" bestFit="1" customWidth="1"/>
    <col min="4" max="4" width="1" style="33" customWidth="1"/>
    <col min="5" max="5" width="22.7109375" style="33" bestFit="1" customWidth="1"/>
    <col min="6" max="6" width="1" style="33" customWidth="1"/>
    <col min="7" max="7" width="16.28515625" style="33" bestFit="1" customWidth="1"/>
    <col min="8" max="8" width="1" style="33" customWidth="1"/>
    <col min="9" max="9" width="16.42578125" style="33" bestFit="1" customWidth="1"/>
    <col min="10" max="10" width="1" style="33" customWidth="1"/>
    <col min="11" max="11" width="21.28515625" style="33" bestFit="1" customWidth="1"/>
    <col min="12" max="12" width="1" style="33" customWidth="1"/>
    <col min="13" max="13" width="22.7109375" style="33" bestFit="1" customWidth="1"/>
    <col min="14" max="14" width="1" style="33" customWidth="1"/>
    <col min="15" max="15" width="16.28515625" style="33" bestFit="1" customWidth="1"/>
    <col min="16" max="16" width="1" style="33" customWidth="1"/>
    <col min="17" max="17" width="16.42578125" style="33" bestFit="1" customWidth="1"/>
    <col min="18" max="18" width="1" style="33" customWidth="1"/>
    <col min="19" max="19" width="9.140625" style="33" customWidth="1"/>
    <col min="20" max="16384" width="9.140625" style="33"/>
  </cols>
  <sheetData>
    <row r="2" spans="1:17" ht="30" x14ac:dyDescent="0.45">
      <c r="A2" s="68" t="str">
        <f>'[2]سرمایه‌گذاری در سهام'!A2:U2</f>
        <v>صندوق سرمایه گذاری اعتماد هامرز</v>
      </c>
      <c r="B2" s="68"/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30" x14ac:dyDescent="0.45">
      <c r="A3" s="68" t="str">
        <f>'[2]سرمایه‌گذاری در سهام'!A3:U3</f>
        <v>صورت وضعیت درآمدها</v>
      </c>
      <c r="B3" s="68"/>
      <c r="C3" s="68" t="s">
        <v>224</v>
      </c>
      <c r="D3" s="68" t="s">
        <v>224</v>
      </c>
      <c r="E3" s="68" t="s">
        <v>224</v>
      </c>
      <c r="F3" s="68" t="s">
        <v>224</v>
      </c>
      <c r="G3" s="68" t="s">
        <v>224</v>
      </c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30" x14ac:dyDescent="0.45">
      <c r="A4" s="68" t="str">
        <f>'سرمایه‌گذاری در سهام'!A4:U4</f>
        <v>برای ماه منتهی به 1401/04/31</v>
      </c>
      <c r="B4" s="68"/>
      <c r="C4" s="68" t="s">
        <v>304</v>
      </c>
      <c r="D4" s="68" t="s">
        <v>304</v>
      </c>
      <c r="E4" s="68" t="s">
        <v>304</v>
      </c>
      <c r="F4" s="68" t="s">
        <v>304</v>
      </c>
      <c r="G4" s="68" t="s">
        <v>304</v>
      </c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19.5" thickBot="1" x14ac:dyDescent="0.5"/>
    <row r="6" spans="1:17" ht="30" x14ac:dyDescent="0.45">
      <c r="A6" s="71" t="s">
        <v>228</v>
      </c>
      <c r="C6" s="76" t="s">
        <v>226</v>
      </c>
      <c r="D6" s="77" t="s">
        <v>226</v>
      </c>
      <c r="E6" s="77" t="s">
        <v>226</v>
      </c>
      <c r="F6" s="77" t="s">
        <v>226</v>
      </c>
      <c r="G6" s="77" t="s">
        <v>226</v>
      </c>
      <c r="H6" s="77" t="s">
        <v>226</v>
      </c>
      <c r="I6" s="78" t="s">
        <v>226</v>
      </c>
      <c r="K6" s="76" t="s">
        <v>227</v>
      </c>
      <c r="L6" s="77" t="s">
        <v>227</v>
      </c>
      <c r="M6" s="77" t="s">
        <v>227</v>
      </c>
      <c r="N6" s="77" t="s">
        <v>227</v>
      </c>
      <c r="O6" s="77" t="s">
        <v>227</v>
      </c>
      <c r="P6" s="77" t="s">
        <v>227</v>
      </c>
      <c r="Q6" s="78" t="s">
        <v>227</v>
      </c>
    </row>
    <row r="7" spans="1:17" ht="30" x14ac:dyDescent="0.45">
      <c r="A7" s="72" t="s">
        <v>228</v>
      </c>
      <c r="C7" s="35" t="s">
        <v>265</v>
      </c>
      <c r="D7" s="34"/>
      <c r="E7" s="36" t="s">
        <v>253</v>
      </c>
      <c r="F7" s="34"/>
      <c r="G7" s="36" t="s">
        <v>254</v>
      </c>
      <c r="H7" s="34"/>
      <c r="I7" s="37" t="s">
        <v>266</v>
      </c>
      <c r="K7" s="35" t="s">
        <v>265</v>
      </c>
      <c r="L7" s="34"/>
      <c r="M7" s="36" t="s">
        <v>253</v>
      </c>
      <c r="N7" s="34"/>
      <c r="O7" s="36" t="s">
        <v>254</v>
      </c>
      <c r="P7" s="34"/>
      <c r="Q7" s="37" t="s">
        <v>266</v>
      </c>
    </row>
    <row r="8" spans="1:17" ht="21" x14ac:dyDescent="0.55000000000000004">
      <c r="A8" s="80" t="s">
        <v>50</v>
      </c>
      <c r="C8" s="130">
        <v>0</v>
      </c>
      <c r="D8" s="34"/>
      <c r="E8" s="39">
        <v>0</v>
      </c>
      <c r="F8" s="40"/>
      <c r="G8" s="39">
        <v>16488998065</v>
      </c>
      <c r="H8" s="40"/>
      <c r="I8" s="131">
        <v>16488998065</v>
      </c>
      <c r="K8" s="130">
        <v>0</v>
      </c>
      <c r="L8" s="40"/>
      <c r="M8" s="39">
        <v>0</v>
      </c>
      <c r="N8" s="40"/>
      <c r="O8" s="39">
        <v>16488998065</v>
      </c>
      <c r="P8" s="40"/>
      <c r="Q8" s="131">
        <v>16488998065</v>
      </c>
    </row>
    <row r="9" spans="1:17" ht="21" x14ac:dyDescent="0.55000000000000004">
      <c r="A9" s="80" t="s">
        <v>236</v>
      </c>
      <c r="C9" s="130">
        <v>0</v>
      </c>
      <c r="D9" s="34"/>
      <c r="E9" s="39">
        <v>0</v>
      </c>
      <c r="F9" s="40"/>
      <c r="G9" s="39">
        <v>0</v>
      </c>
      <c r="H9" s="40"/>
      <c r="I9" s="131">
        <v>0</v>
      </c>
      <c r="K9" s="130">
        <v>4339863013</v>
      </c>
      <c r="L9" s="40"/>
      <c r="M9" s="39">
        <v>0</v>
      </c>
      <c r="N9" s="40"/>
      <c r="O9" s="39">
        <v>2140042375</v>
      </c>
      <c r="P9" s="40"/>
      <c r="Q9" s="131">
        <v>6479905388</v>
      </c>
    </row>
    <row r="10" spans="1:17" ht="21" x14ac:dyDescent="0.55000000000000004">
      <c r="A10" s="80" t="s">
        <v>251</v>
      </c>
      <c r="C10" s="130">
        <v>0</v>
      </c>
      <c r="D10" s="34"/>
      <c r="E10" s="39">
        <v>0</v>
      </c>
      <c r="F10" s="40"/>
      <c r="G10" s="39">
        <v>0</v>
      </c>
      <c r="H10" s="40"/>
      <c r="I10" s="131">
        <v>0</v>
      </c>
      <c r="K10" s="130">
        <v>0</v>
      </c>
      <c r="L10" s="40"/>
      <c r="M10" s="39">
        <v>0</v>
      </c>
      <c r="N10" s="40"/>
      <c r="O10" s="39">
        <v>3494684695</v>
      </c>
      <c r="P10" s="40"/>
      <c r="Q10" s="131">
        <v>3494684695</v>
      </c>
    </row>
    <row r="11" spans="1:17" ht="21" x14ac:dyDescent="0.55000000000000004">
      <c r="A11" s="80" t="s">
        <v>233</v>
      </c>
      <c r="C11" s="130">
        <v>0</v>
      </c>
      <c r="D11" s="34"/>
      <c r="E11" s="39">
        <v>0</v>
      </c>
      <c r="F11" s="40"/>
      <c r="G11" s="39">
        <v>0</v>
      </c>
      <c r="H11" s="40"/>
      <c r="I11" s="131">
        <v>0</v>
      </c>
      <c r="K11" s="130">
        <v>10406251141</v>
      </c>
      <c r="L11" s="40"/>
      <c r="M11" s="39">
        <v>0</v>
      </c>
      <c r="N11" s="40"/>
      <c r="O11" s="39">
        <v>1760000000</v>
      </c>
      <c r="P11" s="40"/>
      <c r="Q11" s="131">
        <v>12166251141</v>
      </c>
    </row>
    <row r="12" spans="1:17" ht="21" x14ac:dyDescent="0.55000000000000004">
      <c r="A12" s="80" t="s">
        <v>95</v>
      </c>
      <c r="C12" s="130">
        <v>1454740397</v>
      </c>
      <c r="D12" s="34"/>
      <c r="E12" s="39">
        <v>1175786850</v>
      </c>
      <c r="F12" s="40"/>
      <c r="G12" s="39">
        <v>0</v>
      </c>
      <c r="H12" s="40"/>
      <c r="I12" s="131">
        <v>2630527247</v>
      </c>
      <c r="K12" s="130">
        <v>16351925751</v>
      </c>
      <c r="L12" s="40"/>
      <c r="M12" s="39">
        <v>6092825342</v>
      </c>
      <c r="N12" s="40"/>
      <c r="O12" s="39">
        <v>1068726648</v>
      </c>
      <c r="P12" s="40"/>
      <c r="Q12" s="131">
        <v>23513477741</v>
      </c>
    </row>
    <row r="13" spans="1:17" ht="21" x14ac:dyDescent="0.55000000000000004">
      <c r="A13" s="80" t="s">
        <v>87</v>
      </c>
      <c r="C13" s="130">
        <v>3650782563</v>
      </c>
      <c r="D13" s="34"/>
      <c r="E13" s="39">
        <v>0</v>
      </c>
      <c r="F13" s="40"/>
      <c r="G13" s="39">
        <v>0</v>
      </c>
      <c r="H13" s="40"/>
      <c r="I13" s="131">
        <v>3650782563</v>
      </c>
      <c r="K13" s="130">
        <v>7316848325</v>
      </c>
      <c r="L13" s="40"/>
      <c r="M13" s="39">
        <v>4776143414</v>
      </c>
      <c r="N13" s="40"/>
      <c r="O13" s="39">
        <v>0</v>
      </c>
      <c r="P13" s="40"/>
      <c r="Q13" s="131">
        <v>12092991739</v>
      </c>
    </row>
    <row r="14" spans="1:17" ht="21" x14ac:dyDescent="0.55000000000000004">
      <c r="A14" s="80" t="s">
        <v>91</v>
      </c>
      <c r="C14" s="130">
        <v>4299500327</v>
      </c>
      <c r="D14" s="34"/>
      <c r="E14" s="39">
        <v>2382985005</v>
      </c>
      <c r="F14" s="40"/>
      <c r="G14" s="39">
        <v>0</v>
      </c>
      <c r="H14" s="40"/>
      <c r="I14" s="131">
        <v>6682485332</v>
      </c>
      <c r="K14" s="130">
        <v>17164836706</v>
      </c>
      <c r="L14" s="40"/>
      <c r="M14" s="39">
        <v>6784529172</v>
      </c>
      <c r="N14" s="40"/>
      <c r="O14" s="39">
        <v>0</v>
      </c>
      <c r="P14" s="40"/>
      <c r="Q14" s="131">
        <v>23949365878</v>
      </c>
    </row>
    <row r="15" spans="1:17" ht="21" x14ac:dyDescent="0.55000000000000004">
      <c r="A15" s="80" t="s">
        <v>37</v>
      </c>
      <c r="C15" s="130">
        <v>13793692825</v>
      </c>
      <c r="D15" s="34"/>
      <c r="E15" s="39">
        <v>15497190625</v>
      </c>
      <c r="F15" s="40"/>
      <c r="G15" s="39">
        <v>0</v>
      </c>
      <c r="H15" s="40"/>
      <c r="I15" s="131">
        <v>29290883450</v>
      </c>
      <c r="K15" s="130">
        <v>58481803019</v>
      </c>
      <c r="L15" s="40"/>
      <c r="M15" s="39">
        <v>23051468750</v>
      </c>
      <c r="N15" s="40"/>
      <c r="O15" s="39">
        <v>0</v>
      </c>
      <c r="P15" s="40"/>
      <c r="Q15" s="131">
        <v>81533271769</v>
      </c>
    </row>
    <row r="16" spans="1:17" ht="21" x14ac:dyDescent="0.55000000000000004">
      <c r="A16" s="80" t="s">
        <v>63</v>
      </c>
      <c r="C16" s="130">
        <v>0</v>
      </c>
      <c r="D16" s="34"/>
      <c r="E16" s="39">
        <v>352500117</v>
      </c>
      <c r="F16" s="40"/>
      <c r="G16" s="39">
        <v>0</v>
      </c>
      <c r="H16" s="40"/>
      <c r="I16" s="131">
        <v>352500117</v>
      </c>
      <c r="K16" s="130">
        <v>0</v>
      </c>
      <c r="L16" s="40"/>
      <c r="M16" s="39">
        <v>1026817334</v>
      </c>
      <c r="N16" s="40"/>
      <c r="O16" s="39">
        <v>0</v>
      </c>
      <c r="P16" s="40"/>
      <c r="Q16" s="131">
        <v>1026817334</v>
      </c>
    </row>
    <row r="17" spans="1:17" ht="21" x14ac:dyDescent="0.55000000000000004">
      <c r="A17" s="80" t="s">
        <v>69</v>
      </c>
      <c r="C17" s="130">
        <v>0</v>
      </c>
      <c r="D17" s="34"/>
      <c r="E17" s="39">
        <v>1183825593</v>
      </c>
      <c r="F17" s="40"/>
      <c r="G17" s="39">
        <v>0</v>
      </c>
      <c r="H17" s="40"/>
      <c r="I17" s="131">
        <v>1183825593</v>
      </c>
      <c r="K17" s="130">
        <v>0</v>
      </c>
      <c r="L17" s="40"/>
      <c r="M17" s="39">
        <v>3389274121</v>
      </c>
      <c r="N17" s="40"/>
      <c r="O17" s="39">
        <v>0</v>
      </c>
      <c r="P17" s="40"/>
      <c r="Q17" s="131">
        <v>3389274121</v>
      </c>
    </row>
    <row r="18" spans="1:17" ht="21" x14ac:dyDescent="0.55000000000000004">
      <c r="A18" s="80" t="s">
        <v>54</v>
      </c>
      <c r="C18" s="130">
        <v>0</v>
      </c>
      <c r="D18" s="34"/>
      <c r="E18" s="39">
        <v>30102543</v>
      </c>
      <c r="F18" s="40"/>
      <c r="G18" s="39">
        <v>0</v>
      </c>
      <c r="H18" s="40"/>
      <c r="I18" s="131">
        <v>30102543</v>
      </c>
      <c r="K18" s="130">
        <v>0</v>
      </c>
      <c r="L18" s="40"/>
      <c r="M18" s="39">
        <v>87982408</v>
      </c>
      <c r="N18" s="40"/>
      <c r="O18" s="39">
        <v>0</v>
      </c>
      <c r="P18" s="40"/>
      <c r="Q18" s="131">
        <v>87982408</v>
      </c>
    </row>
    <row r="19" spans="1:17" ht="21" x14ac:dyDescent="0.55000000000000004">
      <c r="A19" s="80" t="s">
        <v>67</v>
      </c>
      <c r="C19" s="130">
        <v>0</v>
      </c>
      <c r="D19" s="34"/>
      <c r="E19" s="39">
        <v>2248609136</v>
      </c>
      <c r="F19" s="40"/>
      <c r="G19" s="39">
        <v>0</v>
      </c>
      <c r="H19" s="40"/>
      <c r="I19" s="131">
        <v>2248609136</v>
      </c>
      <c r="K19" s="130">
        <v>0</v>
      </c>
      <c r="L19" s="40"/>
      <c r="M19" s="39">
        <v>6033737997</v>
      </c>
      <c r="N19" s="40"/>
      <c r="O19" s="39">
        <v>0</v>
      </c>
      <c r="P19" s="40"/>
      <c r="Q19" s="131">
        <v>6033737997</v>
      </c>
    </row>
    <row r="20" spans="1:17" ht="21" x14ac:dyDescent="0.55000000000000004">
      <c r="A20" s="80" t="s">
        <v>60</v>
      </c>
      <c r="C20" s="130">
        <v>0</v>
      </c>
      <c r="D20" s="34"/>
      <c r="E20" s="39">
        <v>87217189</v>
      </c>
      <c r="F20" s="40"/>
      <c r="G20" s="39">
        <v>0</v>
      </c>
      <c r="H20" s="40"/>
      <c r="I20" s="131">
        <v>87217189</v>
      </c>
      <c r="K20" s="130">
        <v>0</v>
      </c>
      <c r="L20" s="40"/>
      <c r="M20" s="39">
        <v>185038065</v>
      </c>
      <c r="N20" s="40"/>
      <c r="O20" s="39">
        <v>0</v>
      </c>
      <c r="P20" s="40"/>
      <c r="Q20" s="131">
        <v>185038065</v>
      </c>
    </row>
    <row r="21" spans="1:17" ht="21" x14ac:dyDescent="0.55000000000000004">
      <c r="A21" s="80" t="s">
        <v>57</v>
      </c>
      <c r="C21" s="130">
        <v>0</v>
      </c>
      <c r="D21" s="34"/>
      <c r="E21" s="39">
        <v>1119703197</v>
      </c>
      <c r="F21" s="40"/>
      <c r="G21" s="39">
        <v>0</v>
      </c>
      <c r="H21" s="40"/>
      <c r="I21" s="131">
        <v>1119703197</v>
      </c>
      <c r="K21" s="130">
        <v>0</v>
      </c>
      <c r="L21" s="40"/>
      <c r="M21" s="39">
        <v>3340461868</v>
      </c>
      <c r="N21" s="40"/>
      <c r="O21" s="39">
        <v>0</v>
      </c>
      <c r="P21" s="40"/>
      <c r="Q21" s="131">
        <v>3340461868</v>
      </c>
    </row>
    <row r="22" spans="1:17" ht="21" x14ac:dyDescent="0.55000000000000004">
      <c r="A22" s="80" t="s">
        <v>72</v>
      </c>
      <c r="C22" s="130">
        <v>0</v>
      </c>
      <c r="D22" s="34"/>
      <c r="E22" s="39">
        <v>180735836</v>
      </c>
      <c r="F22" s="40"/>
      <c r="G22" s="39">
        <v>0</v>
      </c>
      <c r="H22" s="40"/>
      <c r="I22" s="131">
        <v>180735836</v>
      </c>
      <c r="K22" s="130">
        <v>0</v>
      </c>
      <c r="L22" s="40"/>
      <c r="M22" s="39">
        <v>417467770</v>
      </c>
      <c r="N22" s="40"/>
      <c r="O22" s="39">
        <v>0</v>
      </c>
      <c r="P22" s="40"/>
      <c r="Q22" s="131">
        <v>417467770</v>
      </c>
    </row>
    <row r="23" spans="1:17" ht="21" x14ac:dyDescent="0.55000000000000004">
      <c r="A23" s="80" t="s">
        <v>75</v>
      </c>
      <c r="C23" s="130">
        <v>0</v>
      </c>
      <c r="D23" s="34"/>
      <c r="E23" s="39">
        <v>41317310</v>
      </c>
      <c r="F23" s="40"/>
      <c r="G23" s="39">
        <v>0</v>
      </c>
      <c r="H23" s="40"/>
      <c r="I23" s="131">
        <v>41317310</v>
      </c>
      <c r="K23" s="130">
        <v>0</v>
      </c>
      <c r="L23" s="40"/>
      <c r="M23" s="39">
        <v>127568175</v>
      </c>
      <c r="N23" s="40"/>
      <c r="O23" s="39">
        <v>0</v>
      </c>
      <c r="P23" s="40"/>
      <c r="Q23" s="131">
        <v>127568175</v>
      </c>
    </row>
    <row r="24" spans="1:17" ht="21" x14ac:dyDescent="0.55000000000000004">
      <c r="A24" s="80" t="s">
        <v>46</v>
      </c>
      <c r="C24" s="130">
        <v>0</v>
      </c>
      <c r="D24" s="34"/>
      <c r="E24" s="39">
        <v>5151416136</v>
      </c>
      <c r="F24" s="40"/>
      <c r="G24" s="39">
        <v>0</v>
      </c>
      <c r="H24" s="40"/>
      <c r="I24" s="131">
        <v>5151416136</v>
      </c>
      <c r="K24" s="130">
        <v>0</v>
      </c>
      <c r="L24" s="40"/>
      <c r="M24" s="39">
        <v>33203983167</v>
      </c>
      <c r="N24" s="40"/>
      <c r="O24" s="39">
        <v>0</v>
      </c>
      <c r="P24" s="40"/>
      <c r="Q24" s="131">
        <v>33203983167</v>
      </c>
    </row>
    <row r="25" spans="1:17" ht="21" x14ac:dyDescent="0.55000000000000004">
      <c r="A25" s="80" t="s">
        <v>42</v>
      </c>
      <c r="C25" s="130">
        <v>0</v>
      </c>
      <c r="D25" s="34"/>
      <c r="E25" s="39">
        <v>23447050</v>
      </c>
      <c r="F25" s="40"/>
      <c r="G25" s="39">
        <v>0</v>
      </c>
      <c r="H25" s="40"/>
      <c r="I25" s="131">
        <v>23447050</v>
      </c>
      <c r="K25" s="130">
        <v>0</v>
      </c>
      <c r="L25" s="40"/>
      <c r="M25" s="39">
        <v>85521331</v>
      </c>
      <c r="N25" s="40"/>
      <c r="O25" s="39">
        <v>0</v>
      </c>
      <c r="P25" s="40"/>
      <c r="Q25" s="131">
        <v>85521331</v>
      </c>
    </row>
    <row r="26" spans="1:17" ht="21" x14ac:dyDescent="0.55000000000000004">
      <c r="A26" s="80" t="s">
        <v>79</v>
      </c>
      <c r="C26" s="130">
        <v>0</v>
      </c>
      <c r="D26" s="34"/>
      <c r="E26" s="39">
        <v>1918608000</v>
      </c>
      <c r="F26" s="40"/>
      <c r="G26" s="39">
        <v>0</v>
      </c>
      <c r="H26" s="40"/>
      <c r="I26" s="131">
        <v>1918608000</v>
      </c>
      <c r="K26" s="130">
        <v>0</v>
      </c>
      <c r="L26" s="40"/>
      <c r="M26" s="39">
        <v>7987358000</v>
      </c>
      <c r="N26" s="40"/>
      <c r="O26" s="39">
        <v>0</v>
      </c>
      <c r="P26" s="40"/>
      <c r="Q26" s="131">
        <v>7987358000</v>
      </c>
    </row>
    <row r="27" spans="1:17" ht="21.75" thickBot="1" x14ac:dyDescent="0.6">
      <c r="A27" s="88" t="s">
        <v>83</v>
      </c>
      <c r="C27" s="132">
        <v>0</v>
      </c>
      <c r="D27" s="48"/>
      <c r="E27" s="49">
        <v>3599347500</v>
      </c>
      <c r="F27" s="50"/>
      <c r="G27" s="49">
        <v>0</v>
      </c>
      <c r="H27" s="50"/>
      <c r="I27" s="133">
        <v>3599347500</v>
      </c>
      <c r="K27" s="132">
        <v>0</v>
      </c>
      <c r="L27" s="50"/>
      <c r="M27" s="49">
        <v>7347483750</v>
      </c>
      <c r="N27" s="50"/>
      <c r="O27" s="49">
        <v>0</v>
      </c>
      <c r="P27" s="50"/>
      <c r="Q27" s="133">
        <v>7347483750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rightToLeft="1" zoomScale="106" zoomScaleNormal="106" workbookViewId="0">
      <selection activeCell="A5" sqref="A5"/>
    </sheetView>
  </sheetViews>
  <sheetFormatPr defaultColWidth="9.140625" defaultRowHeight="18.75" x14ac:dyDescent="0.45"/>
  <cols>
    <col min="1" max="1" width="35.42578125" style="6" bestFit="1" customWidth="1"/>
    <col min="2" max="2" width="20.28515625" style="6" bestFit="1" customWidth="1"/>
    <col min="3" max="3" width="24.5703125" style="6" customWidth="1"/>
    <col min="4" max="4" width="1" style="6" customWidth="1"/>
    <col min="5" max="5" width="41.140625" style="6" bestFit="1" customWidth="1"/>
    <col min="6" max="6" width="9.85546875" style="6" bestFit="1" customWidth="1"/>
    <col min="7" max="7" width="35.7109375" style="6" bestFit="1" customWidth="1"/>
    <col min="8" max="8" width="1" style="6" customWidth="1"/>
    <col min="9" max="9" width="41.140625" style="6" bestFit="1" customWidth="1"/>
    <col min="10" max="10" width="37.28515625" style="6" bestFit="1" customWidth="1"/>
    <col min="11" max="11" width="41.5703125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45">
      <c r="A2" s="68" t="str">
        <f>'[2]سرمایه‌گذاری در اوراق بهادار'!A2:Q2</f>
        <v>صندوق سرمایه گذاری اعتماد هامرز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/>
      <c r="H2" s="68"/>
      <c r="I2" s="68"/>
      <c r="J2" s="68"/>
      <c r="K2" s="68"/>
    </row>
    <row r="3" spans="1:11" ht="30" x14ac:dyDescent="0.45">
      <c r="A3" s="68" t="str">
        <f>'[2]سرمایه‌گذاری در اوراق بهادار'!A3:Q3</f>
        <v>صورت وضعیت درآمدها</v>
      </c>
      <c r="B3" s="68" t="s">
        <v>224</v>
      </c>
      <c r="C3" s="68" t="s">
        <v>224</v>
      </c>
      <c r="D3" s="68" t="s">
        <v>224</v>
      </c>
      <c r="E3" s="68" t="s">
        <v>224</v>
      </c>
      <c r="F3" s="68" t="s">
        <v>224</v>
      </c>
      <c r="G3" s="68"/>
      <c r="H3" s="68"/>
      <c r="I3" s="68"/>
      <c r="J3" s="68"/>
      <c r="K3" s="68"/>
    </row>
    <row r="4" spans="1:11" ht="30" x14ac:dyDescent="0.45">
      <c r="A4" s="68" t="str">
        <f>'سرمایه‌گذاری در اوراق بهادار'!A4:Q4</f>
        <v>برای ماه منتهی به 1401/04/31</v>
      </c>
      <c r="B4" s="68" t="s">
        <v>304</v>
      </c>
      <c r="C4" s="68" t="s">
        <v>304</v>
      </c>
      <c r="D4" s="68" t="s">
        <v>304</v>
      </c>
      <c r="E4" s="68" t="s">
        <v>304</v>
      </c>
      <c r="F4" s="68" t="s">
        <v>304</v>
      </c>
      <c r="G4" s="68"/>
      <c r="H4" s="68"/>
      <c r="I4" s="68"/>
      <c r="J4" s="68"/>
      <c r="K4" s="68"/>
    </row>
    <row r="5" spans="1:11" ht="19.5" thickBot="1" x14ac:dyDescent="0.5"/>
    <row r="6" spans="1:11" ht="30" x14ac:dyDescent="0.45">
      <c r="A6" s="8" t="s">
        <v>267</v>
      </c>
      <c r="B6" s="9" t="s">
        <v>267</v>
      </c>
      <c r="C6" s="10" t="s">
        <v>267</v>
      </c>
      <c r="E6" s="8" t="s">
        <v>226</v>
      </c>
      <c r="F6" s="9" t="s">
        <v>226</v>
      </c>
      <c r="G6" s="10" t="s">
        <v>226</v>
      </c>
      <c r="I6" s="8" t="s">
        <v>227</v>
      </c>
      <c r="J6" s="9" t="s">
        <v>227</v>
      </c>
      <c r="K6" s="10" t="s">
        <v>227</v>
      </c>
    </row>
    <row r="7" spans="1:11" ht="30" x14ac:dyDescent="0.45">
      <c r="A7" s="35" t="s">
        <v>268</v>
      </c>
      <c r="B7" s="12"/>
      <c r="C7" s="37" t="s">
        <v>110</v>
      </c>
      <c r="E7" s="35" t="s">
        <v>269</v>
      </c>
      <c r="F7" s="12"/>
      <c r="G7" s="37" t="s">
        <v>270</v>
      </c>
      <c r="I7" s="35" t="s">
        <v>269</v>
      </c>
      <c r="J7" s="12"/>
      <c r="K7" s="37" t="s">
        <v>270</v>
      </c>
    </row>
    <row r="8" spans="1:11" ht="21" x14ac:dyDescent="0.55000000000000004">
      <c r="A8" s="95" t="s">
        <v>116</v>
      </c>
      <c r="B8" s="12"/>
      <c r="C8" s="87" t="s">
        <v>117</v>
      </c>
      <c r="E8" s="18">
        <v>-14400000000</v>
      </c>
      <c r="F8" s="12"/>
      <c r="G8" s="87" t="s">
        <v>234</v>
      </c>
      <c r="I8" s="18">
        <v>-14399980066</v>
      </c>
      <c r="J8" s="12"/>
      <c r="K8" s="87" t="s">
        <v>234</v>
      </c>
    </row>
    <row r="9" spans="1:11" ht="21" x14ac:dyDescent="0.55000000000000004">
      <c r="A9" s="95" t="s">
        <v>120</v>
      </c>
      <c r="B9" s="12"/>
      <c r="C9" s="87" t="s">
        <v>121</v>
      </c>
      <c r="E9" s="18">
        <v>0</v>
      </c>
      <c r="F9" s="12"/>
      <c r="G9" s="87" t="s">
        <v>234</v>
      </c>
      <c r="I9" s="18">
        <v>2284560</v>
      </c>
      <c r="J9" s="12"/>
      <c r="K9" s="87" t="s">
        <v>234</v>
      </c>
    </row>
    <row r="10" spans="1:11" ht="21" x14ac:dyDescent="0.55000000000000004">
      <c r="A10" s="95" t="s">
        <v>124</v>
      </c>
      <c r="B10" s="12"/>
      <c r="C10" s="87" t="s">
        <v>125</v>
      </c>
      <c r="E10" s="18">
        <v>0</v>
      </c>
      <c r="F10" s="12"/>
      <c r="G10" s="87" t="s">
        <v>234</v>
      </c>
      <c r="I10" s="18">
        <v>793113</v>
      </c>
      <c r="J10" s="12"/>
      <c r="K10" s="87" t="s">
        <v>234</v>
      </c>
    </row>
    <row r="11" spans="1:11" ht="21" x14ac:dyDescent="0.55000000000000004">
      <c r="A11" s="95" t="s">
        <v>127</v>
      </c>
      <c r="B11" s="12"/>
      <c r="C11" s="87" t="s">
        <v>128</v>
      </c>
      <c r="E11" s="18">
        <v>0</v>
      </c>
      <c r="F11" s="12"/>
      <c r="G11" s="87" t="s">
        <v>234</v>
      </c>
      <c r="I11" s="18">
        <v>54203</v>
      </c>
      <c r="J11" s="12"/>
      <c r="K11" s="87" t="s">
        <v>234</v>
      </c>
    </row>
    <row r="12" spans="1:11" ht="21" x14ac:dyDescent="0.55000000000000004">
      <c r="A12" s="95" t="s">
        <v>237</v>
      </c>
      <c r="B12" s="12"/>
      <c r="C12" s="87" t="s">
        <v>271</v>
      </c>
      <c r="E12" s="18">
        <v>0</v>
      </c>
      <c r="F12" s="12"/>
      <c r="G12" s="87" t="s">
        <v>234</v>
      </c>
      <c r="I12" s="18">
        <v>28317857533</v>
      </c>
      <c r="J12" s="12"/>
      <c r="K12" s="87" t="s">
        <v>234</v>
      </c>
    </row>
    <row r="13" spans="1:11" ht="21" x14ac:dyDescent="0.55000000000000004">
      <c r="A13" s="95" t="s">
        <v>116</v>
      </c>
      <c r="B13" s="12"/>
      <c r="C13" s="87" t="s">
        <v>272</v>
      </c>
      <c r="E13" s="18">
        <v>0</v>
      </c>
      <c r="F13" s="12"/>
      <c r="G13" s="87" t="s">
        <v>234</v>
      </c>
      <c r="I13" s="18">
        <v>4354191780</v>
      </c>
      <c r="J13" s="12"/>
      <c r="K13" s="87" t="s">
        <v>234</v>
      </c>
    </row>
    <row r="14" spans="1:11" ht="21" x14ac:dyDescent="0.55000000000000004">
      <c r="A14" s="95" t="s">
        <v>116</v>
      </c>
      <c r="B14" s="12"/>
      <c r="C14" s="87" t="s">
        <v>273</v>
      </c>
      <c r="E14" s="18">
        <v>0</v>
      </c>
      <c r="F14" s="12"/>
      <c r="G14" s="87" t="s">
        <v>234</v>
      </c>
      <c r="I14" s="18">
        <v>4430136986</v>
      </c>
      <c r="J14" s="12"/>
      <c r="K14" s="87" t="s">
        <v>234</v>
      </c>
    </row>
    <row r="15" spans="1:11" ht="21" x14ac:dyDescent="0.55000000000000004">
      <c r="A15" s="95" t="s">
        <v>116</v>
      </c>
      <c r="B15" s="12"/>
      <c r="C15" s="87" t="s">
        <v>132</v>
      </c>
      <c r="E15" s="18">
        <v>1370094547</v>
      </c>
      <c r="F15" s="12"/>
      <c r="G15" s="87" t="s">
        <v>234</v>
      </c>
      <c r="I15" s="18">
        <v>10317645201</v>
      </c>
      <c r="J15" s="12"/>
      <c r="K15" s="87" t="s">
        <v>234</v>
      </c>
    </row>
    <row r="16" spans="1:11" ht="21" x14ac:dyDescent="0.55000000000000004">
      <c r="A16" s="95" t="s">
        <v>116</v>
      </c>
      <c r="B16" s="12"/>
      <c r="C16" s="87" t="s">
        <v>135</v>
      </c>
      <c r="E16" s="18">
        <v>4339364408</v>
      </c>
      <c r="F16" s="12"/>
      <c r="G16" s="87" t="s">
        <v>234</v>
      </c>
      <c r="I16" s="18">
        <v>24778027380</v>
      </c>
      <c r="J16" s="12"/>
      <c r="K16" s="87" t="s">
        <v>234</v>
      </c>
    </row>
    <row r="17" spans="1:11" ht="21" x14ac:dyDescent="0.55000000000000004">
      <c r="A17" s="95" t="s">
        <v>127</v>
      </c>
      <c r="B17" s="12"/>
      <c r="C17" s="87" t="s">
        <v>274</v>
      </c>
      <c r="E17" s="18">
        <v>0</v>
      </c>
      <c r="F17" s="12"/>
      <c r="G17" s="87" t="s">
        <v>234</v>
      </c>
      <c r="I17" s="18">
        <v>25816438350</v>
      </c>
      <c r="J17" s="12"/>
      <c r="K17" s="87" t="s">
        <v>234</v>
      </c>
    </row>
    <row r="18" spans="1:11" ht="21" x14ac:dyDescent="0.55000000000000004">
      <c r="A18" s="95" t="s">
        <v>127</v>
      </c>
      <c r="B18" s="12"/>
      <c r="C18" s="87" t="s">
        <v>275</v>
      </c>
      <c r="E18" s="18">
        <v>0</v>
      </c>
      <c r="F18" s="12"/>
      <c r="G18" s="87" t="s">
        <v>234</v>
      </c>
      <c r="I18" s="18">
        <v>4216739718</v>
      </c>
      <c r="J18" s="12"/>
      <c r="K18" s="87" t="s">
        <v>234</v>
      </c>
    </row>
    <row r="19" spans="1:11" ht="21" x14ac:dyDescent="0.55000000000000004">
      <c r="A19" s="95" t="s">
        <v>127</v>
      </c>
      <c r="B19" s="12"/>
      <c r="C19" s="87" t="s">
        <v>276</v>
      </c>
      <c r="E19" s="18">
        <v>0</v>
      </c>
      <c r="F19" s="12"/>
      <c r="G19" s="87" t="s">
        <v>234</v>
      </c>
      <c r="I19" s="18">
        <v>4876438350</v>
      </c>
      <c r="J19" s="12"/>
      <c r="K19" s="87" t="s">
        <v>234</v>
      </c>
    </row>
    <row r="20" spans="1:11" ht="21" x14ac:dyDescent="0.55000000000000004">
      <c r="A20" s="95" t="s">
        <v>127</v>
      </c>
      <c r="B20" s="12"/>
      <c r="C20" s="87" t="s">
        <v>137</v>
      </c>
      <c r="E20" s="18">
        <v>1344006857</v>
      </c>
      <c r="F20" s="12"/>
      <c r="G20" s="87" t="s">
        <v>234</v>
      </c>
      <c r="I20" s="18">
        <v>11099267156</v>
      </c>
      <c r="J20" s="12"/>
      <c r="K20" s="87" t="s">
        <v>234</v>
      </c>
    </row>
    <row r="21" spans="1:11" ht="21" x14ac:dyDescent="0.55000000000000004">
      <c r="A21" s="95" t="s">
        <v>127</v>
      </c>
      <c r="B21" s="12"/>
      <c r="C21" s="87" t="s">
        <v>138</v>
      </c>
      <c r="E21" s="18">
        <v>938876746</v>
      </c>
      <c r="F21" s="12"/>
      <c r="G21" s="87" t="s">
        <v>234</v>
      </c>
      <c r="I21" s="18">
        <v>22341773979</v>
      </c>
      <c r="J21" s="12"/>
      <c r="K21" s="87" t="s">
        <v>234</v>
      </c>
    </row>
    <row r="22" spans="1:11" ht="21" x14ac:dyDescent="0.55000000000000004">
      <c r="A22" s="95" t="s">
        <v>127</v>
      </c>
      <c r="B22" s="12"/>
      <c r="C22" s="87" t="s">
        <v>139</v>
      </c>
      <c r="E22" s="18">
        <v>228197290</v>
      </c>
      <c r="F22" s="12"/>
      <c r="G22" s="87" t="s">
        <v>234</v>
      </c>
      <c r="I22" s="18">
        <v>1208567128</v>
      </c>
      <c r="J22" s="12"/>
      <c r="K22" s="87" t="s">
        <v>234</v>
      </c>
    </row>
    <row r="23" spans="1:11" ht="21" x14ac:dyDescent="0.55000000000000004">
      <c r="A23" s="95" t="s">
        <v>124</v>
      </c>
      <c r="B23" s="12"/>
      <c r="C23" s="87" t="s">
        <v>140</v>
      </c>
      <c r="E23" s="18">
        <v>2363468477</v>
      </c>
      <c r="F23" s="12"/>
      <c r="G23" s="87" t="s">
        <v>234</v>
      </c>
      <c r="I23" s="18">
        <v>46792760427</v>
      </c>
      <c r="J23" s="12"/>
      <c r="K23" s="87" t="s">
        <v>234</v>
      </c>
    </row>
    <row r="24" spans="1:11" ht="21" x14ac:dyDescent="0.55000000000000004">
      <c r="A24" s="95" t="s">
        <v>120</v>
      </c>
      <c r="B24" s="12"/>
      <c r="C24" s="87" t="s">
        <v>277</v>
      </c>
      <c r="E24" s="18">
        <v>0</v>
      </c>
      <c r="F24" s="12"/>
      <c r="G24" s="87" t="s">
        <v>234</v>
      </c>
      <c r="I24" s="18">
        <v>23592762331</v>
      </c>
      <c r="J24" s="12"/>
      <c r="K24" s="87" t="s">
        <v>234</v>
      </c>
    </row>
    <row r="25" spans="1:11" ht="21" x14ac:dyDescent="0.55000000000000004">
      <c r="A25" s="95" t="s">
        <v>120</v>
      </c>
      <c r="B25" s="12"/>
      <c r="C25" s="87" t="s">
        <v>278</v>
      </c>
      <c r="E25" s="18">
        <v>0</v>
      </c>
      <c r="F25" s="12"/>
      <c r="G25" s="87" t="s">
        <v>234</v>
      </c>
      <c r="I25" s="18">
        <v>3996738042</v>
      </c>
      <c r="J25" s="12"/>
      <c r="K25" s="87" t="s">
        <v>234</v>
      </c>
    </row>
    <row r="26" spans="1:11" ht="21" x14ac:dyDescent="0.55000000000000004">
      <c r="A26" s="95" t="s">
        <v>120</v>
      </c>
      <c r="B26" s="12"/>
      <c r="C26" s="87" t="s">
        <v>142</v>
      </c>
      <c r="E26" s="18">
        <v>24460271</v>
      </c>
      <c r="F26" s="12"/>
      <c r="G26" s="87" t="s">
        <v>234</v>
      </c>
      <c r="I26" s="18">
        <v>106520535</v>
      </c>
      <c r="J26" s="12"/>
      <c r="K26" s="87" t="s">
        <v>234</v>
      </c>
    </row>
    <row r="27" spans="1:11" ht="21" x14ac:dyDescent="0.55000000000000004">
      <c r="A27" s="95" t="s">
        <v>124</v>
      </c>
      <c r="B27" s="12"/>
      <c r="C27" s="87" t="s">
        <v>144</v>
      </c>
      <c r="E27" s="18">
        <v>5955397259</v>
      </c>
      <c r="F27" s="12"/>
      <c r="G27" s="87" t="s">
        <v>234</v>
      </c>
      <c r="I27" s="18">
        <v>20747835612</v>
      </c>
      <c r="J27" s="12"/>
      <c r="K27" s="87" t="s">
        <v>234</v>
      </c>
    </row>
    <row r="28" spans="1:11" ht="21" x14ac:dyDescent="0.55000000000000004">
      <c r="A28" s="95" t="s">
        <v>120</v>
      </c>
      <c r="B28" s="12"/>
      <c r="C28" s="87" t="s">
        <v>279</v>
      </c>
      <c r="E28" s="18">
        <v>0</v>
      </c>
      <c r="F28" s="12"/>
      <c r="G28" s="87" t="s">
        <v>234</v>
      </c>
      <c r="I28" s="18">
        <v>5776194869</v>
      </c>
      <c r="J28" s="12"/>
      <c r="K28" s="87" t="s">
        <v>234</v>
      </c>
    </row>
    <row r="29" spans="1:11" ht="21" x14ac:dyDescent="0.55000000000000004">
      <c r="A29" s="95" t="s">
        <v>147</v>
      </c>
      <c r="B29" s="12"/>
      <c r="C29" s="87" t="s">
        <v>148</v>
      </c>
      <c r="E29" s="18">
        <v>0</v>
      </c>
      <c r="F29" s="12"/>
      <c r="G29" s="87" t="s">
        <v>234</v>
      </c>
      <c r="I29" s="18">
        <v>45675</v>
      </c>
      <c r="J29" s="12"/>
      <c r="K29" s="87" t="s">
        <v>234</v>
      </c>
    </row>
    <row r="30" spans="1:11" ht="21" x14ac:dyDescent="0.55000000000000004">
      <c r="A30" s="95" t="s">
        <v>147</v>
      </c>
      <c r="B30" s="12"/>
      <c r="C30" s="87" t="s">
        <v>150</v>
      </c>
      <c r="E30" s="18">
        <v>3323788824</v>
      </c>
      <c r="F30" s="12"/>
      <c r="G30" s="87" t="s">
        <v>234</v>
      </c>
      <c r="I30" s="18">
        <v>17482692868</v>
      </c>
      <c r="J30" s="12"/>
      <c r="K30" s="87" t="s">
        <v>234</v>
      </c>
    </row>
    <row r="31" spans="1:11" ht="21" x14ac:dyDescent="0.55000000000000004">
      <c r="A31" s="95" t="s">
        <v>238</v>
      </c>
      <c r="B31" s="12"/>
      <c r="C31" s="87" t="s">
        <v>280</v>
      </c>
      <c r="E31" s="18">
        <v>0</v>
      </c>
      <c r="F31" s="12"/>
      <c r="G31" s="87" t="s">
        <v>234</v>
      </c>
      <c r="I31" s="18">
        <v>5106791473</v>
      </c>
      <c r="J31" s="12"/>
      <c r="K31" s="87" t="s">
        <v>234</v>
      </c>
    </row>
    <row r="32" spans="1:11" ht="21" x14ac:dyDescent="0.55000000000000004">
      <c r="A32" s="95" t="s">
        <v>151</v>
      </c>
      <c r="B32" s="12"/>
      <c r="C32" s="87" t="s">
        <v>152</v>
      </c>
      <c r="E32" s="18">
        <v>814326625</v>
      </c>
      <c r="F32" s="12"/>
      <c r="G32" s="87" t="s">
        <v>234</v>
      </c>
      <c r="I32" s="18">
        <v>6569932090</v>
      </c>
      <c r="J32" s="12"/>
      <c r="K32" s="87" t="s">
        <v>234</v>
      </c>
    </row>
    <row r="33" spans="1:11" ht="21" x14ac:dyDescent="0.55000000000000004">
      <c r="A33" s="95" t="s">
        <v>124</v>
      </c>
      <c r="B33" s="12"/>
      <c r="C33" s="87" t="s">
        <v>155</v>
      </c>
      <c r="E33" s="18">
        <v>2191232861</v>
      </c>
      <c r="F33" s="12"/>
      <c r="G33" s="87" t="s">
        <v>234</v>
      </c>
      <c r="I33" s="18">
        <v>6715068445</v>
      </c>
      <c r="J33" s="12"/>
      <c r="K33" s="87" t="s">
        <v>234</v>
      </c>
    </row>
    <row r="34" spans="1:11" ht="21" x14ac:dyDescent="0.55000000000000004">
      <c r="A34" s="95" t="s">
        <v>147</v>
      </c>
      <c r="B34" s="12"/>
      <c r="C34" s="87" t="s">
        <v>281</v>
      </c>
      <c r="E34" s="18">
        <v>0</v>
      </c>
      <c r="F34" s="12"/>
      <c r="G34" s="87" t="s">
        <v>234</v>
      </c>
      <c r="I34" s="18">
        <v>4079999986</v>
      </c>
      <c r="J34" s="12"/>
      <c r="K34" s="87" t="s">
        <v>234</v>
      </c>
    </row>
    <row r="35" spans="1:11" ht="21" x14ac:dyDescent="0.55000000000000004">
      <c r="A35" s="95" t="s">
        <v>120</v>
      </c>
      <c r="B35" s="12"/>
      <c r="C35" s="87" t="s">
        <v>282</v>
      </c>
      <c r="E35" s="18">
        <v>0</v>
      </c>
      <c r="F35" s="12"/>
      <c r="G35" s="87" t="s">
        <v>234</v>
      </c>
      <c r="I35" s="18">
        <v>3314260254</v>
      </c>
      <c r="J35" s="12"/>
      <c r="K35" s="87" t="s">
        <v>234</v>
      </c>
    </row>
    <row r="36" spans="1:11" ht="21" x14ac:dyDescent="0.55000000000000004">
      <c r="A36" s="95" t="s">
        <v>124</v>
      </c>
      <c r="B36" s="12"/>
      <c r="C36" s="87" t="s">
        <v>158</v>
      </c>
      <c r="E36" s="18">
        <v>2812082168</v>
      </c>
      <c r="F36" s="12"/>
      <c r="G36" s="87" t="s">
        <v>234</v>
      </c>
      <c r="I36" s="18">
        <v>7801260208</v>
      </c>
      <c r="J36" s="12"/>
      <c r="K36" s="87" t="s">
        <v>234</v>
      </c>
    </row>
    <row r="37" spans="1:11" ht="21" x14ac:dyDescent="0.55000000000000004">
      <c r="A37" s="95" t="s">
        <v>120</v>
      </c>
      <c r="B37" s="12"/>
      <c r="C37" s="87" t="s">
        <v>283</v>
      </c>
      <c r="E37" s="18">
        <v>0</v>
      </c>
      <c r="F37" s="12"/>
      <c r="G37" s="87" t="s">
        <v>234</v>
      </c>
      <c r="I37" s="18">
        <v>2043501353</v>
      </c>
      <c r="J37" s="12"/>
      <c r="K37" s="87" t="s">
        <v>234</v>
      </c>
    </row>
    <row r="38" spans="1:11" ht="21" x14ac:dyDescent="0.55000000000000004">
      <c r="A38" s="95" t="s">
        <v>161</v>
      </c>
      <c r="B38" s="12"/>
      <c r="C38" s="87" t="s">
        <v>162</v>
      </c>
      <c r="E38" s="18">
        <v>2972</v>
      </c>
      <c r="F38" s="12"/>
      <c r="G38" s="87" t="s">
        <v>234</v>
      </c>
      <c r="I38" s="18">
        <v>2972</v>
      </c>
      <c r="J38" s="12"/>
      <c r="K38" s="87" t="s">
        <v>234</v>
      </c>
    </row>
    <row r="39" spans="1:11" ht="21" x14ac:dyDescent="0.55000000000000004">
      <c r="A39" s="95" t="s">
        <v>161</v>
      </c>
      <c r="B39" s="12"/>
      <c r="C39" s="87" t="s">
        <v>163</v>
      </c>
      <c r="E39" s="18">
        <v>12034404103</v>
      </c>
      <c r="F39" s="12"/>
      <c r="G39" s="87" t="s">
        <v>234</v>
      </c>
      <c r="I39" s="18">
        <v>41191938333</v>
      </c>
      <c r="J39" s="12"/>
      <c r="K39" s="87" t="s">
        <v>234</v>
      </c>
    </row>
    <row r="40" spans="1:11" ht="21" x14ac:dyDescent="0.55000000000000004">
      <c r="A40" s="95" t="s">
        <v>165</v>
      </c>
      <c r="B40" s="12"/>
      <c r="C40" s="87" t="s">
        <v>166</v>
      </c>
      <c r="E40" s="18">
        <v>4247</v>
      </c>
      <c r="F40" s="12"/>
      <c r="G40" s="87" t="s">
        <v>234</v>
      </c>
      <c r="I40" s="18">
        <v>8246</v>
      </c>
      <c r="J40" s="12"/>
      <c r="K40" s="87" t="s">
        <v>234</v>
      </c>
    </row>
    <row r="41" spans="1:11" ht="21" x14ac:dyDescent="0.55000000000000004">
      <c r="A41" s="95" t="s">
        <v>165</v>
      </c>
      <c r="B41" s="12"/>
      <c r="C41" s="87" t="s">
        <v>168</v>
      </c>
      <c r="E41" s="18">
        <v>9013681320</v>
      </c>
      <c r="F41" s="12"/>
      <c r="G41" s="87" t="s">
        <v>234</v>
      </c>
      <c r="I41" s="18">
        <v>30090570070</v>
      </c>
      <c r="J41" s="12"/>
      <c r="K41" s="87" t="s">
        <v>234</v>
      </c>
    </row>
    <row r="42" spans="1:11" ht="21" x14ac:dyDescent="0.55000000000000004">
      <c r="A42" s="95" t="s">
        <v>165</v>
      </c>
      <c r="B42" s="12"/>
      <c r="C42" s="87" t="s">
        <v>170</v>
      </c>
      <c r="E42" s="18">
        <v>1655111204</v>
      </c>
      <c r="F42" s="12"/>
      <c r="G42" s="87" t="s">
        <v>234</v>
      </c>
      <c r="I42" s="18">
        <v>4469913924</v>
      </c>
      <c r="J42" s="12"/>
      <c r="K42" s="87" t="s">
        <v>234</v>
      </c>
    </row>
    <row r="43" spans="1:11" ht="21" x14ac:dyDescent="0.55000000000000004">
      <c r="A43" s="95" t="s">
        <v>165</v>
      </c>
      <c r="B43" s="12"/>
      <c r="C43" s="87" t="s">
        <v>173</v>
      </c>
      <c r="E43" s="18">
        <v>1482186415</v>
      </c>
      <c r="F43" s="12"/>
      <c r="G43" s="87" t="s">
        <v>234</v>
      </c>
      <c r="I43" s="18">
        <v>3955093797</v>
      </c>
      <c r="J43" s="12"/>
      <c r="K43" s="87" t="s">
        <v>234</v>
      </c>
    </row>
    <row r="44" spans="1:11" ht="21" x14ac:dyDescent="0.55000000000000004">
      <c r="A44" s="95" t="s">
        <v>176</v>
      </c>
      <c r="B44" s="12"/>
      <c r="C44" s="87" t="s">
        <v>177</v>
      </c>
      <c r="E44" s="18">
        <v>1132136957</v>
      </c>
      <c r="F44" s="12"/>
      <c r="G44" s="87" t="s">
        <v>234</v>
      </c>
      <c r="I44" s="18">
        <v>3093643793</v>
      </c>
      <c r="J44" s="12"/>
      <c r="K44" s="87" t="s">
        <v>234</v>
      </c>
    </row>
    <row r="45" spans="1:11" ht="21" x14ac:dyDescent="0.55000000000000004">
      <c r="A45" s="95" t="s">
        <v>180</v>
      </c>
      <c r="B45" s="12"/>
      <c r="C45" s="87" t="s">
        <v>183</v>
      </c>
      <c r="E45" s="18">
        <v>9958904138</v>
      </c>
      <c r="F45" s="12"/>
      <c r="G45" s="87" t="s">
        <v>234</v>
      </c>
      <c r="I45" s="18">
        <v>22623287659</v>
      </c>
      <c r="J45" s="12"/>
      <c r="K45" s="87" t="s">
        <v>234</v>
      </c>
    </row>
    <row r="46" spans="1:11" ht="21" x14ac:dyDescent="0.55000000000000004">
      <c r="A46" s="95" t="s">
        <v>165</v>
      </c>
      <c r="B46" s="12"/>
      <c r="C46" s="87" t="s">
        <v>185</v>
      </c>
      <c r="E46" s="18">
        <v>5112876686</v>
      </c>
      <c r="F46" s="12"/>
      <c r="G46" s="87" t="s">
        <v>234</v>
      </c>
      <c r="I46" s="18">
        <v>12204931444</v>
      </c>
      <c r="J46" s="12"/>
      <c r="K46" s="87" t="s">
        <v>234</v>
      </c>
    </row>
    <row r="47" spans="1:11" ht="21" x14ac:dyDescent="0.55000000000000004">
      <c r="A47" s="95" t="s">
        <v>120</v>
      </c>
      <c r="B47" s="12"/>
      <c r="C47" s="87" t="s">
        <v>284</v>
      </c>
      <c r="E47" s="18">
        <v>0</v>
      </c>
      <c r="F47" s="12"/>
      <c r="G47" s="87" t="s">
        <v>234</v>
      </c>
      <c r="I47" s="18">
        <v>1319225250</v>
      </c>
      <c r="J47" s="12"/>
      <c r="K47" s="87" t="s">
        <v>234</v>
      </c>
    </row>
    <row r="48" spans="1:11" ht="21" x14ac:dyDescent="0.55000000000000004">
      <c r="A48" s="95" t="s">
        <v>176</v>
      </c>
      <c r="B48" s="12"/>
      <c r="C48" s="87" t="s">
        <v>186</v>
      </c>
      <c r="E48" s="18">
        <v>2976424638</v>
      </c>
      <c r="F48" s="12"/>
      <c r="G48" s="87" t="s">
        <v>234</v>
      </c>
      <c r="I48" s="18">
        <v>7105013652</v>
      </c>
      <c r="J48" s="12"/>
      <c r="K48" s="87" t="s">
        <v>234</v>
      </c>
    </row>
    <row r="49" spans="1:11" ht="21" x14ac:dyDescent="0.55000000000000004">
      <c r="A49" s="95" t="s">
        <v>180</v>
      </c>
      <c r="B49" s="12"/>
      <c r="C49" s="87" t="s">
        <v>188</v>
      </c>
      <c r="E49" s="18">
        <v>1203287692</v>
      </c>
      <c r="F49" s="12"/>
      <c r="G49" s="87" t="s">
        <v>234</v>
      </c>
      <c r="I49" s="18">
        <v>4172054794</v>
      </c>
      <c r="J49" s="12"/>
      <c r="K49" s="87" t="s">
        <v>234</v>
      </c>
    </row>
    <row r="50" spans="1:11" ht="21" x14ac:dyDescent="0.55000000000000004">
      <c r="A50" s="95" t="s">
        <v>120</v>
      </c>
      <c r="B50" s="12"/>
      <c r="C50" s="87" t="s">
        <v>285</v>
      </c>
      <c r="E50" s="18">
        <v>0</v>
      </c>
      <c r="F50" s="12"/>
      <c r="G50" s="87" t="s">
        <v>234</v>
      </c>
      <c r="I50" s="18">
        <v>2196248557</v>
      </c>
      <c r="J50" s="12"/>
      <c r="K50" s="87" t="s">
        <v>234</v>
      </c>
    </row>
    <row r="51" spans="1:11" ht="21" x14ac:dyDescent="0.55000000000000004">
      <c r="A51" s="95" t="s">
        <v>120</v>
      </c>
      <c r="B51" s="12"/>
      <c r="C51" s="87" t="s">
        <v>286</v>
      </c>
      <c r="E51" s="18">
        <v>0</v>
      </c>
      <c r="F51" s="12"/>
      <c r="G51" s="87" t="s">
        <v>234</v>
      </c>
      <c r="I51" s="18">
        <v>883128104</v>
      </c>
      <c r="J51" s="12"/>
      <c r="K51" s="87" t="s">
        <v>234</v>
      </c>
    </row>
    <row r="52" spans="1:11" ht="21" x14ac:dyDescent="0.55000000000000004">
      <c r="A52" s="95" t="s">
        <v>120</v>
      </c>
      <c r="B52" s="12"/>
      <c r="C52" s="87" t="s">
        <v>190</v>
      </c>
      <c r="E52" s="18">
        <v>671978080</v>
      </c>
      <c r="F52" s="12"/>
      <c r="G52" s="87" t="s">
        <v>234</v>
      </c>
      <c r="I52" s="18">
        <v>2553516704</v>
      </c>
      <c r="J52" s="12"/>
      <c r="K52" s="87" t="s">
        <v>234</v>
      </c>
    </row>
    <row r="53" spans="1:11" ht="21" x14ac:dyDescent="0.55000000000000004">
      <c r="A53" s="95" t="s">
        <v>120</v>
      </c>
      <c r="B53" s="12"/>
      <c r="C53" s="87" t="s">
        <v>192</v>
      </c>
      <c r="E53" s="18">
        <v>3133289156</v>
      </c>
      <c r="F53" s="12"/>
      <c r="G53" s="87" t="s">
        <v>234</v>
      </c>
      <c r="I53" s="18">
        <v>10979581604</v>
      </c>
      <c r="J53" s="12"/>
      <c r="K53" s="87" t="s">
        <v>234</v>
      </c>
    </row>
    <row r="54" spans="1:11" ht="21" x14ac:dyDescent="0.55000000000000004">
      <c r="A54" s="95" t="s">
        <v>120</v>
      </c>
      <c r="B54" s="12"/>
      <c r="C54" s="87" t="s">
        <v>194</v>
      </c>
      <c r="E54" s="18">
        <v>1418410943</v>
      </c>
      <c r="F54" s="12"/>
      <c r="G54" s="87" t="s">
        <v>234</v>
      </c>
      <c r="I54" s="18">
        <v>3143123255</v>
      </c>
      <c r="J54" s="12"/>
      <c r="K54" s="87" t="s">
        <v>234</v>
      </c>
    </row>
    <row r="55" spans="1:11" ht="21" x14ac:dyDescent="0.55000000000000004">
      <c r="A55" s="95" t="s">
        <v>161</v>
      </c>
      <c r="B55" s="12"/>
      <c r="C55" s="87" t="s">
        <v>196</v>
      </c>
      <c r="E55" s="18">
        <v>2990850271</v>
      </c>
      <c r="F55" s="12"/>
      <c r="G55" s="87" t="s">
        <v>234</v>
      </c>
      <c r="I55" s="18">
        <v>5306347255</v>
      </c>
      <c r="J55" s="12"/>
      <c r="K55" s="87" t="s">
        <v>234</v>
      </c>
    </row>
    <row r="56" spans="1:11" ht="21" x14ac:dyDescent="0.55000000000000004">
      <c r="A56" s="95" t="s">
        <v>120</v>
      </c>
      <c r="B56" s="12"/>
      <c r="C56" s="87" t="s">
        <v>198</v>
      </c>
      <c r="E56" s="18">
        <v>5506203012</v>
      </c>
      <c r="F56" s="12"/>
      <c r="G56" s="87" t="s">
        <v>234</v>
      </c>
      <c r="I56" s="18">
        <v>7992875340</v>
      </c>
      <c r="J56" s="12"/>
      <c r="K56" s="87" t="s">
        <v>234</v>
      </c>
    </row>
    <row r="57" spans="1:11" ht="21" x14ac:dyDescent="0.55000000000000004">
      <c r="A57" s="95" t="s">
        <v>120</v>
      </c>
      <c r="B57" s="12"/>
      <c r="C57" s="87" t="s">
        <v>201</v>
      </c>
      <c r="E57" s="18">
        <v>4435890390</v>
      </c>
      <c r="F57" s="12"/>
      <c r="G57" s="87" t="s">
        <v>234</v>
      </c>
      <c r="I57" s="18">
        <v>4435890390</v>
      </c>
      <c r="J57" s="12"/>
      <c r="K57" s="87" t="s">
        <v>234</v>
      </c>
    </row>
    <row r="58" spans="1:11" ht="21" x14ac:dyDescent="0.55000000000000004">
      <c r="A58" s="95" t="s">
        <v>204</v>
      </c>
      <c r="B58" s="12"/>
      <c r="C58" s="87" t="s">
        <v>207</v>
      </c>
      <c r="E58" s="18">
        <v>5017561632</v>
      </c>
      <c r="F58" s="12"/>
      <c r="G58" s="87" t="s">
        <v>234</v>
      </c>
      <c r="I58" s="18">
        <v>5017561632</v>
      </c>
      <c r="J58" s="12"/>
      <c r="K58" s="87" t="s">
        <v>234</v>
      </c>
    </row>
    <row r="59" spans="1:11" ht="21" x14ac:dyDescent="0.55000000000000004">
      <c r="A59" s="95" t="s">
        <v>204</v>
      </c>
      <c r="B59" s="12"/>
      <c r="C59" s="87" t="s">
        <v>209</v>
      </c>
      <c r="E59" s="18">
        <v>6785957256</v>
      </c>
      <c r="F59" s="12"/>
      <c r="G59" s="87" t="s">
        <v>234</v>
      </c>
      <c r="I59" s="18">
        <v>6785957256</v>
      </c>
      <c r="J59" s="12"/>
      <c r="K59" s="87" t="s">
        <v>234</v>
      </c>
    </row>
    <row r="60" spans="1:11" ht="21" x14ac:dyDescent="0.55000000000000004">
      <c r="A60" s="95" t="s">
        <v>204</v>
      </c>
      <c r="B60" s="12"/>
      <c r="C60" s="87" t="s">
        <v>212</v>
      </c>
      <c r="E60" s="18">
        <v>4010997696</v>
      </c>
      <c r="F60" s="12"/>
      <c r="G60" s="87" t="s">
        <v>234</v>
      </c>
      <c r="I60" s="18">
        <v>4010997696</v>
      </c>
      <c r="J60" s="12"/>
      <c r="K60" s="87" t="s">
        <v>234</v>
      </c>
    </row>
    <row r="61" spans="1:11" ht="21" x14ac:dyDescent="0.55000000000000004">
      <c r="A61" s="95" t="s">
        <v>120</v>
      </c>
      <c r="B61" s="12"/>
      <c r="C61" s="87" t="s">
        <v>215</v>
      </c>
      <c r="E61" s="18">
        <v>1161858074</v>
      </c>
      <c r="F61" s="12"/>
      <c r="G61" s="87" t="s">
        <v>234</v>
      </c>
      <c r="I61" s="18">
        <v>1161858074</v>
      </c>
      <c r="J61" s="12"/>
      <c r="K61" s="87" t="s">
        <v>234</v>
      </c>
    </row>
    <row r="62" spans="1:11" ht="21" x14ac:dyDescent="0.55000000000000004">
      <c r="A62" s="95" t="s">
        <v>165</v>
      </c>
      <c r="B62" s="12"/>
      <c r="C62" s="87" t="s">
        <v>218</v>
      </c>
      <c r="E62" s="18">
        <v>65753424</v>
      </c>
      <c r="F62" s="12"/>
      <c r="G62" s="87" t="s">
        <v>234</v>
      </c>
      <c r="I62" s="18">
        <v>65753424</v>
      </c>
      <c r="J62" s="12"/>
      <c r="K62" s="87" t="s">
        <v>234</v>
      </c>
    </row>
    <row r="63" spans="1:11" ht="21.75" thickBot="1" x14ac:dyDescent="0.6">
      <c r="A63" s="98" t="s">
        <v>221</v>
      </c>
      <c r="B63" s="25"/>
      <c r="C63" s="90" t="s">
        <v>222</v>
      </c>
      <c r="E63" s="24">
        <v>1650608214</v>
      </c>
      <c r="F63" s="25"/>
      <c r="G63" s="90" t="s">
        <v>234</v>
      </c>
      <c r="I63" s="24">
        <v>1650608214</v>
      </c>
      <c r="J63" s="25"/>
      <c r="K63" s="90" t="s">
        <v>234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6" bestFit="1" customWidth="1"/>
    <col min="2" max="2" width="1" style="6" customWidth="1"/>
    <col min="3" max="3" width="12.140625" style="6" bestFit="1" customWidth="1"/>
    <col min="4" max="4" width="1" style="6" customWidth="1"/>
    <col min="5" max="5" width="15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45">
      <c r="A2" s="68" t="s">
        <v>0</v>
      </c>
      <c r="B2" s="68" t="s">
        <v>0</v>
      </c>
      <c r="C2" s="68" t="s">
        <v>0</v>
      </c>
      <c r="D2" s="68" t="s">
        <v>0</v>
      </c>
      <c r="E2" s="68"/>
    </row>
    <row r="3" spans="1:5" ht="30" x14ac:dyDescent="0.45">
      <c r="A3" s="68" t="s">
        <v>224</v>
      </c>
      <c r="B3" s="68" t="s">
        <v>224</v>
      </c>
      <c r="C3" s="68" t="s">
        <v>224</v>
      </c>
      <c r="D3" s="68" t="s">
        <v>224</v>
      </c>
      <c r="E3" s="68"/>
    </row>
    <row r="4" spans="1:5" ht="30" x14ac:dyDescent="0.45">
      <c r="A4" s="68" t="s">
        <v>2</v>
      </c>
      <c r="B4" s="68" t="s">
        <v>2</v>
      </c>
      <c r="C4" s="68" t="s">
        <v>2</v>
      </c>
      <c r="D4" s="68" t="s">
        <v>2</v>
      </c>
      <c r="E4" s="68"/>
    </row>
    <row r="6" spans="1:5" ht="30" x14ac:dyDescent="0.45">
      <c r="A6" s="68" t="s">
        <v>287</v>
      </c>
      <c r="C6" s="32" t="s">
        <v>226</v>
      </c>
      <c r="E6" s="32" t="s">
        <v>6</v>
      </c>
    </row>
    <row r="7" spans="1:5" ht="30" x14ac:dyDescent="0.45">
      <c r="A7" s="68" t="s">
        <v>287</v>
      </c>
      <c r="C7" s="32" t="s">
        <v>113</v>
      </c>
      <c r="E7" s="32" t="s">
        <v>113</v>
      </c>
    </row>
    <row r="8" spans="1:5" ht="21" x14ac:dyDescent="0.55000000000000004">
      <c r="A8" s="134" t="s">
        <v>287</v>
      </c>
      <c r="C8" s="135">
        <v>0</v>
      </c>
      <c r="E8" s="135">
        <v>0</v>
      </c>
    </row>
    <row r="9" spans="1:5" ht="21" x14ac:dyDescent="0.55000000000000004">
      <c r="A9" s="134" t="s">
        <v>288</v>
      </c>
      <c r="C9" s="135">
        <v>0</v>
      </c>
      <c r="E9" s="135">
        <v>0</v>
      </c>
    </row>
    <row r="10" spans="1:5" ht="21" x14ac:dyDescent="0.55000000000000004">
      <c r="A10" s="134" t="s">
        <v>289</v>
      </c>
      <c r="C10" s="135">
        <v>0</v>
      </c>
      <c r="E10" s="135">
        <v>86733079</v>
      </c>
    </row>
    <row r="11" spans="1:5" ht="21" x14ac:dyDescent="0.55000000000000004">
      <c r="A11" s="134" t="s">
        <v>234</v>
      </c>
      <c r="C11" s="135">
        <v>0</v>
      </c>
      <c r="E11" s="135">
        <v>86733079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6" bestFit="1" customWidth="1"/>
    <col min="2" max="2" width="1" style="6" customWidth="1"/>
    <col min="3" max="3" width="16" style="6" bestFit="1" customWidth="1"/>
    <col min="4" max="4" width="1" style="6" customWidth="1"/>
    <col min="5" max="5" width="25.7109375" style="6" bestFit="1" customWidth="1"/>
    <col min="6" max="6" width="1" style="6" customWidth="1"/>
    <col min="7" max="7" width="38.710937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45">
      <c r="A2" s="68" t="s">
        <v>0</v>
      </c>
      <c r="B2" s="68" t="s">
        <v>0</v>
      </c>
      <c r="C2" s="68" t="s">
        <v>0</v>
      </c>
      <c r="D2" s="68" t="s">
        <v>0</v>
      </c>
      <c r="E2" s="68" t="s">
        <v>0</v>
      </c>
      <c r="F2" s="68"/>
      <c r="G2" s="68"/>
    </row>
    <row r="3" spans="1:7" ht="30" x14ac:dyDescent="0.45">
      <c r="A3" s="68" t="s">
        <v>224</v>
      </c>
      <c r="B3" s="68" t="s">
        <v>224</v>
      </c>
      <c r="C3" s="68" t="s">
        <v>224</v>
      </c>
      <c r="D3" s="68" t="s">
        <v>224</v>
      </c>
      <c r="E3" s="68" t="s">
        <v>224</v>
      </c>
      <c r="F3" s="68"/>
      <c r="G3" s="68"/>
    </row>
    <row r="4" spans="1:7" ht="30" x14ac:dyDescent="0.45">
      <c r="A4" s="68" t="s">
        <v>2</v>
      </c>
      <c r="B4" s="68" t="s">
        <v>2</v>
      </c>
      <c r="C4" s="68" t="s">
        <v>2</v>
      </c>
      <c r="D4" s="68" t="s">
        <v>2</v>
      </c>
      <c r="E4" s="68" t="s">
        <v>2</v>
      </c>
      <c r="F4" s="68"/>
      <c r="G4" s="68"/>
    </row>
    <row r="5" spans="1:7" ht="19.5" thickBot="1" x14ac:dyDescent="0.5"/>
    <row r="6" spans="1:7" ht="30" x14ac:dyDescent="0.45">
      <c r="A6" s="7" t="s">
        <v>228</v>
      </c>
      <c r="C6" s="8" t="s">
        <v>113</v>
      </c>
      <c r="D6" s="136"/>
      <c r="E6" s="9" t="s">
        <v>255</v>
      </c>
      <c r="F6" s="136"/>
      <c r="G6" s="10" t="s">
        <v>13</v>
      </c>
    </row>
    <row r="7" spans="1:7" ht="21" x14ac:dyDescent="0.55000000000000004">
      <c r="A7" s="17" t="s">
        <v>290</v>
      </c>
      <c r="C7" s="96">
        <v>2824684136</v>
      </c>
      <c r="D7" s="12"/>
      <c r="E7" s="12" t="s">
        <v>291</v>
      </c>
      <c r="F7" s="12"/>
      <c r="G7" s="87" t="s">
        <v>78</v>
      </c>
    </row>
    <row r="8" spans="1:7" ht="21" x14ac:dyDescent="0.55000000000000004">
      <c r="A8" s="17" t="s">
        <v>292</v>
      </c>
      <c r="C8" s="96">
        <v>74680506264</v>
      </c>
      <c r="D8" s="12"/>
      <c r="E8" s="12" t="s">
        <v>293</v>
      </c>
      <c r="F8" s="12"/>
      <c r="G8" s="87" t="s">
        <v>294</v>
      </c>
    </row>
    <row r="9" spans="1:7" ht="21.75" thickBot="1" x14ac:dyDescent="0.6">
      <c r="A9" s="23" t="s">
        <v>295</v>
      </c>
      <c r="C9" s="137">
        <v>92723674853</v>
      </c>
      <c r="D9" s="25"/>
      <c r="E9" s="25" t="s">
        <v>296</v>
      </c>
      <c r="F9" s="25"/>
      <c r="G9" s="90" t="s">
        <v>297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M7" sqref="M7:O7"/>
    </sheetView>
  </sheetViews>
  <sheetFormatPr defaultColWidth="9.140625" defaultRowHeight="18.75" x14ac:dyDescent="0.45"/>
  <cols>
    <col min="1" max="1" width="30.85546875" style="6" bestFit="1" customWidth="1"/>
    <col min="2" max="2" width="1" style="6" customWidth="1"/>
    <col min="3" max="3" width="18" style="6" bestFit="1" customWidth="1"/>
    <col min="4" max="4" width="1" style="6" customWidth="1"/>
    <col min="5" max="5" width="23" style="6" bestFit="1" customWidth="1"/>
    <col min="6" max="6" width="1" style="6" customWidth="1"/>
    <col min="7" max="7" width="23.85546875" style="6" bestFit="1" customWidth="1"/>
    <col min="8" max="8" width="1" style="6" customWidth="1"/>
    <col min="9" max="9" width="18" style="6" bestFit="1" customWidth="1"/>
    <col min="10" max="10" width="1" style="6" customWidth="1"/>
    <col min="11" max="11" width="22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21.85546875" style="6" bestFit="1" customWidth="1"/>
    <col min="16" max="16" width="1" style="6" customWidth="1"/>
    <col min="17" max="17" width="18" style="6" bestFit="1" customWidth="1"/>
    <col min="18" max="18" width="1" style="6" customWidth="1"/>
    <col min="19" max="19" width="15.140625" style="6" bestFit="1" customWidth="1"/>
    <col min="20" max="20" width="1" style="6" customWidth="1"/>
    <col min="21" max="21" width="23" style="6" bestFit="1" customWidth="1"/>
    <col min="22" max="22" width="1" style="6" customWidth="1"/>
    <col min="23" max="23" width="23.855468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45">
      <c r="A2" s="68" t="s">
        <v>302</v>
      </c>
      <c r="B2" s="68"/>
      <c r="C2" s="68"/>
      <c r="D2" s="68"/>
      <c r="E2" s="68" t="s">
        <v>303</v>
      </c>
      <c r="F2" s="68" t="s">
        <v>303</v>
      </c>
      <c r="G2" s="68" t="s">
        <v>303</v>
      </c>
      <c r="H2" s="68" t="s">
        <v>303</v>
      </c>
      <c r="I2" s="68" t="s">
        <v>303</v>
      </c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30" x14ac:dyDescent="0.45">
      <c r="A3" s="68" t="str">
        <f>[1]سهام!$A$3:$Y$3</f>
        <v>صورت وضعیت پورتفوی</v>
      </c>
      <c r="B3" s="68"/>
      <c r="C3" s="68"/>
      <c r="D3" s="68"/>
      <c r="E3" s="68" t="s">
        <v>1</v>
      </c>
      <c r="F3" s="68" t="s">
        <v>1</v>
      </c>
      <c r="G3" s="68" t="s">
        <v>1</v>
      </c>
      <c r="H3" s="68" t="s">
        <v>1</v>
      </c>
      <c r="I3" s="68" t="s">
        <v>1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ht="30" x14ac:dyDescent="0.4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25" ht="19.5" thickBot="1" x14ac:dyDescent="0.5"/>
    <row r="6" spans="1:25" ht="30" x14ac:dyDescent="0.45">
      <c r="A6" s="71" t="s">
        <v>3</v>
      </c>
      <c r="C6" s="76" t="s">
        <v>4</v>
      </c>
      <c r="D6" s="77" t="s">
        <v>4</v>
      </c>
      <c r="E6" s="77" t="s">
        <v>4</v>
      </c>
      <c r="F6" s="77" t="s">
        <v>4</v>
      </c>
      <c r="G6" s="78" t="s">
        <v>4</v>
      </c>
      <c r="I6" s="65" t="s">
        <v>5</v>
      </c>
      <c r="J6" s="66" t="s">
        <v>5</v>
      </c>
      <c r="K6" s="66" t="s">
        <v>5</v>
      </c>
      <c r="L6" s="66" t="s">
        <v>5</v>
      </c>
      <c r="M6" s="66" t="s">
        <v>5</v>
      </c>
      <c r="N6" s="66" t="s">
        <v>5</v>
      </c>
      <c r="O6" s="67" t="s">
        <v>5</v>
      </c>
      <c r="Q6" s="65" t="s">
        <v>6</v>
      </c>
      <c r="R6" s="66" t="s">
        <v>6</v>
      </c>
      <c r="S6" s="66" t="s">
        <v>6</v>
      </c>
      <c r="T6" s="66" t="s">
        <v>6</v>
      </c>
      <c r="U6" s="66" t="s">
        <v>6</v>
      </c>
      <c r="V6" s="66" t="s">
        <v>6</v>
      </c>
      <c r="W6" s="66" t="s">
        <v>6</v>
      </c>
      <c r="X6" s="66" t="s">
        <v>6</v>
      </c>
      <c r="Y6" s="67" t="s">
        <v>6</v>
      </c>
    </row>
    <row r="7" spans="1:25" ht="30" x14ac:dyDescent="0.45">
      <c r="A7" s="72" t="s">
        <v>3</v>
      </c>
      <c r="C7" s="73" t="s">
        <v>7</v>
      </c>
      <c r="D7" s="12"/>
      <c r="E7" s="74" t="s">
        <v>8</v>
      </c>
      <c r="F7" s="12"/>
      <c r="G7" s="75" t="s">
        <v>9</v>
      </c>
      <c r="I7" s="69" t="s">
        <v>10</v>
      </c>
      <c r="J7" s="70" t="s">
        <v>10</v>
      </c>
      <c r="K7" s="70" t="s">
        <v>10</v>
      </c>
      <c r="L7" s="13"/>
      <c r="M7" s="70" t="s">
        <v>11</v>
      </c>
      <c r="N7" s="70" t="s">
        <v>11</v>
      </c>
      <c r="O7" s="64" t="s">
        <v>11</v>
      </c>
      <c r="Q7" s="69" t="s">
        <v>7</v>
      </c>
      <c r="R7" s="13"/>
      <c r="S7" s="70" t="s">
        <v>12</v>
      </c>
      <c r="T7" s="13"/>
      <c r="U7" s="70" t="s">
        <v>8</v>
      </c>
      <c r="V7" s="13"/>
      <c r="W7" s="70" t="s">
        <v>9</v>
      </c>
      <c r="X7" s="13"/>
      <c r="Y7" s="64" t="s">
        <v>13</v>
      </c>
    </row>
    <row r="8" spans="1:25" ht="30" x14ac:dyDescent="0.45">
      <c r="A8" s="72" t="s">
        <v>3</v>
      </c>
      <c r="C8" s="73" t="s">
        <v>7</v>
      </c>
      <c r="D8" s="12"/>
      <c r="E8" s="74" t="s">
        <v>8</v>
      </c>
      <c r="F8" s="12"/>
      <c r="G8" s="75" t="s">
        <v>9</v>
      </c>
      <c r="I8" s="14" t="s">
        <v>7</v>
      </c>
      <c r="J8" s="13"/>
      <c r="K8" s="15" t="s">
        <v>8</v>
      </c>
      <c r="L8" s="13"/>
      <c r="M8" s="15" t="s">
        <v>7</v>
      </c>
      <c r="N8" s="13"/>
      <c r="O8" s="16" t="s">
        <v>14</v>
      </c>
      <c r="Q8" s="69" t="s">
        <v>7</v>
      </c>
      <c r="R8" s="13"/>
      <c r="S8" s="70" t="s">
        <v>12</v>
      </c>
      <c r="T8" s="13"/>
      <c r="U8" s="70" t="s">
        <v>8</v>
      </c>
      <c r="V8" s="13"/>
      <c r="W8" s="70" t="s">
        <v>9</v>
      </c>
      <c r="X8" s="13"/>
      <c r="Y8" s="64" t="s">
        <v>13</v>
      </c>
    </row>
    <row r="9" spans="1:25" ht="21" x14ac:dyDescent="0.55000000000000004">
      <c r="A9" s="17" t="s">
        <v>15</v>
      </c>
      <c r="C9" s="18">
        <v>10000000</v>
      </c>
      <c r="D9" s="12"/>
      <c r="E9" s="19">
        <v>105890658400</v>
      </c>
      <c r="F9" s="12"/>
      <c r="G9" s="20">
        <v>124653870000</v>
      </c>
      <c r="I9" s="21">
        <v>11125000</v>
      </c>
      <c r="J9" s="13"/>
      <c r="K9" s="13">
        <v>0</v>
      </c>
      <c r="L9" s="13"/>
      <c r="M9" s="13">
        <v>0</v>
      </c>
      <c r="N9" s="13"/>
      <c r="O9" s="22">
        <v>0</v>
      </c>
      <c r="Q9" s="21">
        <v>21125000</v>
      </c>
      <c r="R9" s="13"/>
      <c r="S9" s="13">
        <v>6410</v>
      </c>
      <c r="T9" s="13"/>
      <c r="U9" s="13">
        <v>105890658400</v>
      </c>
      <c r="V9" s="13"/>
      <c r="W9" s="13">
        <v>134605553062.5</v>
      </c>
      <c r="X9" s="13"/>
      <c r="Y9" s="22" t="s">
        <v>16</v>
      </c>
    </row>
    <row r="10" spans="1:25" ht="21" x14ac:dyDescent="0.55000000000000004">
      <c r="A10" s="17" t="s">
        <v>17</v>
      </c>
      <c r="C10" s="18">
        <v>5373181</v>
      </c>
      <c r="D10" s="12"/>
      <c r="E10" s="19">
        <v>108091922237</v>
      </c>
      <c r="F10" s="12"/>
      <c r="G10" s="20">
        <v>111898361505.397</v>
      </c>
      <c r="I10" s="21">
        <v>0</v>
      </c>
      <c r="J10" s="13"/>
      <c r="K10" s="13">
        <v>0</v>
      </c>
      <c r="L10" s="13"/>
      <c r="M10" s="13">
        <v>0</v>
      </c>
      <c r="N10" s="13"/>
      <c r="O10" s="22">
        <v>0</v>
      </c>
      <c r="Q10" s="21">
        <v>5373181</v>
      </c>
      <c r="R10" s="13"/>
      <c r="S10" s="13">
        <v>17879</v>
      </c>
      <c r="T10" s="13"/>
      <c r="U10" s="13">
        <v>108091922237</v>
      </c>
      <c r="V10" s="13"/>
      <c r="W10" s="13">
        <v>95495503835.560898</v>
      </c>
      <c r="X10" s="13"/>
      <c r="Y10" s="22" t="s">
        <v>18</v>
      </c>
    </row>
    <row r="11" spans="1:25" ht="21" x14ac:dyDescent="0.55000000000000004">
      <c r="A11" s="17" t="s">
        <v>19</v>
      </c>
      <c r="C11" s="18">
        <v>1000000</v>
      </c>
      <c r="D11" s="12"/>
      <c r="E11" s="19">
        <v>10009280000</v>
      </c>
      <c r="F11" s="12"/>
      <c r="G11" s="20">
        <v>9940500000</v>
      </c>
      <c r="I11" s="21">
        <v>0</v>
      </c>
      <c r="J11" s="13"/>
      <c r="K11" s="13">
        <v>0</v>
      </c>
      <c r="L11" s="13"/>
      <c r="M11" s="13">
        <v>0</v>
      </c>
      <c r="N11" s="13"/>
      <c r="O11" s="22">
        <v>0</v>
      </c>
      <c r="Q11" s="21">
        <v>1000000</v>
      </c>
      <c r="R11" s="13"/>
      <c r="S11" s="13">
        <v>10189</v>
      </c>
      <c r="T11" s="13"/>
      <c r="U11" s="13">
        <v>10009280000</v>
      </c>
      <c r="V11" s="13"/>
      <c r="W11" s="13">
        <v>10128375450</v>
      </c>
      <c r="X11" s="13"/>
      <c r="Y11" s="22" t="s">
        <v>20</v>
      </c>
    </row>
    <row r="12" spans="1:25" ht="21" x14ac:dyDescent="0.55000000000000004">
      <c r="A12" s="17" t="s">
        <v>21</v>
      </c>
      <c r="C12" s="18">
        <v>40000000</v>
      </c>
      <c r="D12" s="12"/>
      <c r="E12" s="19">
        <v>73267929600</v>
      </c>
      <c r="F12" s="12"/>
      <c r="G12" s="20">
        <v>71571600000</v>
      </c>
      <c r="I12" s="21">
        <v>0</v>
      </c>
      <c r="J12" s="13"/>
      <c r="K12" s="13">
        <v>0</v>
      </c>
      <c r="L12" s="13"/>
      <c r="M12" s="13">
        <v>0</v>
      </c>
      <c r="N12" s="13"/>
      <c r="O12" s="22">
        <v>0</v>
      </c>
      <c r="Q12" s="21">
        <v>40000000</v>
      </c>
      <c r="R12" s="13"/>
      <c r="S12" s="13">
        <v>1625</v>
      </c>
      <c r="T12" s="13"/>
      <c r="U12" s="13">
        <v>73267929600</v>
      </c>
      <c r="V12" s="13"/>
      <c r="W12" s="13">
        <v>64613250000</v>
      </c>
      <c r="X12" s="13"/>
      <c r="Y12" s="22" t="s">
        <v>22</v>
      </c>
    </row>
    <row r="13" spans="1:25" ht="21.75" thickBot="1" x14ac:dyDescent="0.6">
      <c r="A13" s="23" t="s">
        <v>23</v>
      </c>
      <c r="C13" s="24">
        <v>7004000</v>
      </c>
      <c r="D13" s="25"/>
      <c r="E13" s="26">
        <v>138762601737</v>
      </c>
      <c r="F13" s="25"/>
      <c r="G13" s="27">
        <v>142727687100</v>
      </c>
      <c r="I13" s="28">
        <v>0</v>
      </c>
      <c r="J13" s="29"/>
      <c r="K13" s="29">
        <v>0</v>
      </c>
      <c r="L13" s="29"/>
      <c r="M13" s="29">
        <v>0</v>
      </c>
      <c r="N13" s="29"/>
      <c r="O13" s="30">
        <v>0</v>
      </c>
      <c r="Q13" s="28">
        <v>7004000</v>
      </c>
      <c r="R13" s="29"/>
      <c r="S13" s="29">
        <v>22690</v>
      </c>
      <c r="T13" s="29"/>
      <c r="U13" s="29">
        <v>138762601737</v>
      </c>
      <c r="V13" s="29"/>
      <c r="W13" s="29">
        <v>157975181478</v>
      </c>
      <c r="X13" s="29"/>
      <c r="Y13" s="30" t="s">
        <v>24</v>
      </c>
    </row>
    <row r="14" spans="1:25" ht="21" x14ac:dyDescent="0.55000000000000004">
      <c r="A14" s="31"/>
      <c r="C14" s="19"/>
      <c r="D14" s="12"/>
      <c r="E14" s="19"/>
      <c r="F14" s="12"/>
      <c r="G14" s="19"/>
      <c r="I14" s="13"/>
      <c r="J14" s="13"/>
      <c r="K14" s="13"/>
      <c r="L14" s="13"/>
      <c r="M14" s="13"/>
      <c r="N14" s="13"/>
      <c r="O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21" x14ac:dyDescent="0.55000000000000004">
      <c r="A15" s="31"/>
      <c r="C15" s="19"/>
      <c r="D15" s="12"/>
      <c r="E15" s="19"/>
      <c r="F15" s="12"/>
      <c r="G15" s="19"/>
      <c r="I15" s="13"/>
      <c r="J15" s="13"/>
      <c r="K15" s="13"/>
      <c r="L15" s="13"/>
      <c r="M15" s="13"/>
      <c r="N15" s="13"/>
      <c r="O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ht="21" x14ac:dyDescent="0.55000000000000004">
      <c r="A16" s="31"/>
      <c r="C16" s="13"/>
      <c r="D16" s="13"/>
      <c r="E16" s="13"/>
      <c r="F16" s="13"/>
      <c r="G16" s="13"/>
      <c r="I16" s="13"/>
      <c r="J16" s="13"/>
      <c r="K16" s="13"/>
      <c r="L16" s="13"/>
      <c r="M16" s="13"/>
      <c r="N16" s="13"/>
      <c r="O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21" x14ac:dyDescent="0.55000000000000004">
      <c r="A17" s="31"/>
      <c r="C17" s="13"/>
      <c r="D17" s="13"/>
      <c r="E17" s="13"/>
      <c r="F17" s="13"/>
      <c r="G17" s="13"/>
      <c r="I17" s="13"/>
      <c r="J17" s="13"/>
      <c r="K17" s="13"/>
      <c r="L17" s="13"/>
      <c r="M17" s="13"/>
      <c r="N17" s="13"/>
      <c r="O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21" x14ac:dyDescent="0.55000000000000004">
      <c r="A18" s="31"/>
      <c r="C18" s="13"/>
      <c r="D18" s="13"/>
      <c r="E18" s="13"/>
      <c r="F18" s="13"/>
      <c r="G18" s="13"/>
      <c r="I18" s="13"/>
      <c r="J18" s="13"/>
      <c r="K18" s="13"/>
      <c r="L18" s="13"/>
      <c r="M18" s="13"/>
      <c r="N18" s="13"/>
      <c r="O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21" x14ac:dyDescent="0.55000000000000004">
      <c r="A19" s="31"/>
      <c r="C19" s="13"/>
      <c r="D19" s="13"/>
      <c r="E19" s="13"/>
      <c r="F19" s="13"/>
      <c r="G19" s="13"/>
      <c r="I19" s="13"/>
      <c r="J19" s="13"/>
      <c r="K19" s="13"/>
      <c r="L19" s="13"/>
      <c r="M19" s="13"/>
      <c r="N19" s="13"/>
      <c r="O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21" x14ac:dyDescent="0.55000000000000004">
      <c r="A20" s="31"/>
      <c r="C20" s="13"/>
      <c r="D20" s="13"/>
      <c r="E20" s="13"/>
      <c r="F20" s="13"/>
      <c r="G20" s="13"/>
      <c r="I20" s="13"/>
      <c r="J20" s="13"/>
      <c r="K20" s="13"/>
      <c r="L20" s="13"/>
      <c r="M20" s="13"/>
      <c r="N20" s="13"/>
      <c r="O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ht="21" x14ac:dyDescent="0.55000000000000004">
      <c r="A21" s="31"/>
      <c r="C21" s="13"/>
      <c r="D21" s="13"/>
      <c r="E21" s="13"/>
      <c r="F21" s="13"/>
      <c r="G21" s="13"/>
      <c r="I21" s="13"/>
      <c r="J21" s="13"/>
      <c r="K21" s="13"/>
      <c r="L21" s="13"/>
      <c r="M21" s="13"/>
      <c r="N21" s="13"/>
      <c r="O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21" x14ac:dyDescent="0.55000000000000004">
      <c r="A22" s="31"/>
      <c r="C22" s="13"/>
      <c r="D22" s="13"/>
      <c r="E22" s="13"/>
      <c r="F22" s="13"/>
      <c r="G22" s="13"/>
      <c r="I22" s="13"/>
      <c r="J22" s="13"/>
      <c r="K22" s="13"/>
      <c r="L22" s="13"/>
      <c r="M22" s="13"/>
      <c r="N22" s="13"/>
      <c r="O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21" x14ac:dyDescent="0.55000000000000004">
      <c r="A23" s="31"/>
      <c r="C23" s="13"/>
      <c r="D23" s="13"/>
      <c r="E23" s="13"/>
      <c r="F23" s="13"/>
      <c r="G23" s="13"/>
      <c r="I23" s="13"/>
      <c r="J23" s="13"/>
      <c r="K23" s="13"/>
      <c r="L23" s="13"/>
      <c r="M23" s="13"/>
      <c r="N23" s="13"/>
      <c r="O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21" x14ac:dyDescent="0.55000000000000004">
      <c r="A24" s="31"/>
      <c r="C24" s="13"/>
      <c r="D24" s="13"/>
      <c r="E24" s="13"/>
      <c r="F24" s="13"/>
      <c r="G24" s="13"/>
      <c r="I24" s="13"/>
      <c r="J24" s="13"/>
      <c r="K24" s="13"/>
      <c r="L24" s="13"/>
      <c r="M24" s="13"/>
      <c r="N24" s="13"/>
      <c r="O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21" x14ac:dyDescent="0.55000000000000004">
      <c r="A25" s="31"/>
      <c r="C25" s="13"/>
      <c r="D25" s="13"/>
      <c r="E25" s="13"/>
      <c r="F25" s="13"/>
      <c r="G25" s="13"/>
      <c r="I25" s="13"/>
      <c r="J25" s="13"/>
      <c r="K25" s="13"/>
      <c r="L25" s="13"/>
      <c r="M25" s="13"/>
      <c r="N25" s="13"/>
      <c r="O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21" x14ac:dyDescent="0.55000000000000004">
      <c r="A26" s="31"/>
      <c r="C26" s="13"/>
      <c r="D26" s="13"/>
      <c r="E26" s="13"/>
      <c r="F26" s="13"/>
      <c r="G26" s="13"/>
      <c r="I26" s="13"/>
      <c r="J26" s="13"/>
      <c r="K26" s="13"/>
      <c r="L26" s="13"/>
      <c r="M26" s="13"/>
      <c r="N26" s="13"/>
      <c r="O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21" x14ac:dyDescent="0.55000000000000004">
      <c r="A27" s="31"/>
      <c r="C27" s="13"/>
      <c r="D27" s="13"/>
      <c r="E27" s="13"/>
      <c r="F27" s="13"/>
      <c r="G27" s="13"/>
      <c r="I27" s="13"/>
      <c r="J27" s="13"/>
      <c r="K27" s="13"/>
      <c r="L27" s="13"/>
      <c r="M27" s="13"/>
      <c r="N27" s="13"/>
      <c r="O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21" x14ac:dyDescent="0.55000000000000004">
      <c r="A28" s="31"/>
      <c r="C28" s="13"/>
      <c r="D28" s="13"/>
      <c r="E28" s="13"/>
      <c r="F28" s="13"/>
      <c r="G28" s="13"/>
      <c r="I28" s="13"/>
      <c r="J28" s="13"/>
      <c r="K28" s="13"/>
      <c r="L28" s="13"/>
      <c r="M28" s="13"/>
      <c r="N28" s="13"/>
      <c r="O28" s="13"/>
      <c r="Q28" s="13"/>
      <c r="R28" s="13"/>
      <c r="S28" s="13"/>
      <c r="T28" s="13"/>
      <c r="U28" s="13"/>
      <c r="V28" s="13"/>
      <c r="W28" s="13"/>
      <c r="X28" s="13"/>
      <c r="Y28" s="13"/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33" bestFit="1" customWidth="1"/>
    <col min="2" max="2" width="1" style="33" customWidth="1"/>
    <col min="3" max="3" width="20.85546875" style="33" bestFit="1" customWidth="1"/>
    <col min="4" max="4" width="1" style="33" customWidth="1"/>
    <col min="5" max="5" width="14.85546875" style="33" bestFit="1" customWidth="1"/>
    <col min="6" max="6" width="1" style="33" customWidth="1"/>
    <col min="7" max="7" width="15.28515625" style="33" bestFit="1" customWidth="1"/>
    <col min="8" max="8" width="1" style="33" customWidth="1"/>
    <col min="9" max="9" width="12.42578125" style="33" bestFit="1" customWidth="1"/>
    <col min="10" max="10" width="1" style="33" customWidth="1"/>
    <col min="11" max="11" width="20.85546875" style="33" bestFit="1" customWidth="1"/>
    <col min="12" max="12" width="1" style="33" customWidth="1"/>
    <col min="13" max="13" width="14.85546875" style="33" bestFit="1" customWidth="1"/>
    <col min="14" max="14" width="1" style="33" customWidth="1"/>
    <col min="15" max="15" width="15.28515625" style="33" bestFit="1" customWidth="1"/>
    <col min="16" max="16" width="1" style="33" customWidth="1"/>
    <col min="17" max="17" width="12.42578125" style="33" bestFit="1" customWidth="1"/>
    <col min="18" max="18" width="1" style="33" customWidth="1"/>
    <col min="19" max="19" width="9.140625" style="33" customWidth="1"/>
    <col min="20" max="16384" width="9.140625" style="33"/>
  </cols>
  <sheetData>
    <row r="2" spans="1:17" ht="30" x14ac:dyDescent="0.45">
      <c r="A2" s="68" t="str">
        <f>[2]سهام!A2</f>
        <v>صندوق سرمایه گذاری اعتماد هامرز</v>
      </c>
      <c r="B2" s="68"/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30" x14ac:dyDescent="0.45">
      <c r="A3" s="68" t="str">
        <f>[2]سهام!A3</f>
        <v>صورت وضعیت پورتفوی</v>
      </c>
      <c r="B3" s="68"/>
      <c r="C3" s="68" t="s">
        <v>1</v>
      </c>
      <c r="D3" s="68" t="s">
        <v>1</v>
      </c>
      <c r="E3" s="68" t="s">
        <v>1</v>
      </c>
      <c r="F3" s="68" t="s">
        <v>1</v>
      </c>
      <c r="G3" s="68" t="s">
        <v>1</v>
      </c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30" x14ac:dyDescent="0.45">
      <c r="A4" s="68" t="str">
        <f>سهام!A4</f>
        <v>برای ماه منتهی به 1401/04/31</v>
      </c>
      <c r="B4" s="68"/>
      <c r="C4" s="68" t="s">
        <v>304</v>
      </c>
      <c r="D4" s="68" t="s">
        <v>304</v>
      </c>
      <c r="E4" s="68" t="s">
        <v>304</v>
      </c>
      <c r="F4" s="68" t="s">
        <v>304</v>
      </c>
      <c r="G4" s="68" t="s">
        <v>304</v>
      </c>
      <c r="H4" s="68"/>
      <c r="I4" s="68"/>
      <c r="J4" s="68"/>
      <c r="K4" s="68"/>
      <c r="L4" s="68"/>
      <c r="M4" s="68"/>
      <c r="N4" s="68"/>
      <c r="O4" s="68"/>
      <c r="P4" s="68"/>
      <c r="Q4" s="68"/>
    </row>
    <row r="6" spans="1:17" ht="30" x14ac:dyDescent="0.45">
      <c r="A6" s="68" t="s">
        <v>3</v>
      </c>
      <c r="C6" s="68" t="s">
        <v>4</v>
      </c>
      <c r="D6" s="68" t="s">
        <v>4</v>
      </c>
      <c r="E6" s="68" t="s">
        <v>4</v>
      </c>
      <c r="F6" s="68" t="s">
        <v>4</v>
      </c>
      <c r="G6" s="68" t="s">
        <v>4</v>
      </c>
      <c r="H6" s="68" t="s">
        <v>4</v>
      </c>
      <c r="I6" s="68" t="s">
        <v>4</v>
      </c>
      <c r="K6" s="68" t="s">
        <v>6</v>
      </c>
      <c r="L6" s="68" t="s">
        <v>6</v>
      </c>
      <c r="M6" s="68" t="s">
        <v>6</v>
      </c>
      <c r="N6" s="68" t="s">
        <v>6</v>
      </c>
      <c r="O6" s="68" t="s">
        <v>6</v>
      </c>
      <c r="P6" s="68" t="s">
        <v>6</v>
      </c>
      <c r="Q6" s="68" t="s">
        <v>6</v>
      </c>
    </row>
    <row r="7" spans="1:17" ht="30" x14ac:dyDescent="0.45">
      <c r="A7" s="68" t="s">
        <v>3</v>
      </c>
      <c r="C7" s="32" t="s">
        <v>25</v>
      </c>
      <c r="E7" s="32" t="s">
        <v>26</v>
      </c>
      <c r="G7" s="32" t="s">
        <v>27</v>
      </c>
      <c r="I7" s="32" t="s">
        <v>28</v>
      </c>
      <c r="K7" s="32" t="s">
        <v>25</v>
      </c>
      <c r="M7" s="32" t="s">
        <v>26</v>
      </c>
      <c r="O7" s="32" t="s">
        <v>27</v>
      </c>
      <c r="Q7" s="32" t="s">
        <v>28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33" bestFit="1" customWidth="1"/>
    <col min="2" max="2" width="1" style="33" customWidth="1"/>
    <col min="3" max="3" width="27.28515625" style="33" bestFit="1" customWidth="1"/>
    <col min="4" max="4" width="1" style="33" customWidth="1"/>
    <col min="5" max="5" width="24.28515625" style="33" bestFit="1" customWidth="1"/>
    <col min="6" max="6" width="1" style="33" customWidth="1"/>
    <col min="7" max="7" width="15.85546875" style="33" bestFit="1" customWidth="1"/>
    <col min="8" max="8" width="1" style="33" customWidth="1"/>
    <col min="9" max="9" width="19.42578125" style="33" bestFit="1" customWidth="1"/>
    <col min="10" max="10" width="1" style="33" customWidth="1"/>
    <col min="11" max="11" width="11.5703125" style="33" bestFit="1" customWidth="1"/>
    <col min="12" max="12" width="1" style="33" customWidth="1"/>
    <col min="13" max="13" width="11.7109375" style="33" bestFit="1" customWidth="1"/>
    <col min="14" max="14" width="1" style="33" customWidth="1"/>
    <col min="15" max="15" width="9.85546875" style="33" bestFit="1" customWidth="1"/>
    <col min="16" max="16" width="1" style="33" customWidth="1"/>
    <col min="17" max="17" width="18.85546875" style="33" bestFit="1" customWidth="1"/>
    <col min="18" max="18" width="1" style="33" customWidth="1"/>
    <col min="19" max="19" width="23.7109375" style="33" bestFit="1" customWidth="1"/>
    <col min="20" max="20" width="1" style="33" customWidth="1"/>
    <col min="21" max="21" width="8.28515625" style="33" bestFit="1" customWidth="1"/>
    <col min="22" max="22" width="1" style="33" customWidth="1"/>
    <col min="23" max="23" width="18.85546875" style="33" bestFit="1" customWidth="1"/>
    <col min="24" max="24" width="1" style="33" customWidth="1"/>
    <col min="25" max="25" width="9.85546875" style="33" bestFit="1" customWidth="1"/>
    <col min="26" max="26" width="1" style="33" customWidth="1"/>
    <col min="27" max="27" width="16.140625" style="33" bestFit="1" customWidth="1"/>
    <col min="28" max="28" width="1" style="33" customWidth="1"/>
    <col min="29" max="29" width="9.85546875" style="33" bestFit="1" customWidth="1"/>
    <col min="30" max="30" width="1" style="33" customWidth="1"/>
    <col min="31" max="31" width="23.85546875" style="33" bestFit="1" customWidth="1"/>
    <col min="32" max="32" width="1" style="33" customWidth="1"/>
    <col min="33" max="33" width="21.5703125" style="33" bestFit="1" customWidth="1"/>
    <col min="34" max="34" width="1" style="33" customWidth="1"/>
    <col min="35" max="35" width="23.7109375" style="33" bestFit="1" customWidth="1"/>
    <col min="36" max="36" width="1" style="33" customWidth="1"/>
    <col min="37" max="37" width="38.7109375" style="33" bestFit="1" customWidth="1"/>
    <col min="38" max="38" width="1" style="33" customWidth="1"/>
    <col min="39" max="39" width="9.140625" style="33" customWidth="1"/>
    <col min="40" max="16384" width="9.140625" style="33"/>
  </cols>
  <sheetData>
    <row r="2" spans="1:37" ht="30" x14ac:dyDescent="0.45">
      <c r="A2" s="68" t="str">
        <f>[2]تبعی!A2</f>
        <v>صندوق سرمایه گذاری اعتماد هامرز</v>
      </c>
      <c r="B2" s="68"/>
      <c r="C2" s="68"/>
      <c r="D2" s="68"/>
      <c r="E2" s="68"/>
      <c r="F2" s="68"/>
      <c r="G2" s="68"/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</row>
    <row r="3" spans="1:37" ht="30" x14ac:dyDescent="0.45">
      <c r="A3" s="68" t="str">
        <f>[2]تبعی!A3</f>
        <v>صورت وضعیت پورتفوی</v>
      </c>
      <c r="B3" s="68"/>
      <c r="C3" s="68"/>
      <c r="D3" s="68"/>
      <c r="E3" s="68"/>
      <c r="F3" s="68"/>
      <c r="G3" s="68"/>
      <c r="H3" s="68" t="s">
        <v>1</v>
      </c>
      <c r="I3" s="68" t="s">
        <v>1</v>
      </c>
      <c r="J3" s="68" t="s">
        <v>1</v>
      </c>
      <c r="K3" s="68" t="s">
        <v>1</v>
      </c>
      <c r="L3" s="68" t="s">
        <v>1</v>
      </c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</row>
    <row r="4" spans="1:37" ht="30" x14ac:dyDescent="0.45">
      <c r="A4" s="68" t="str">
        <f>تبعی!A4</f>
        <v>برای ماه منتهی به 1401/04/31</v>
      </c>
      <c r="B4" s="68"/>
      <c r="C4" s="68"/>
      <c r="D4" s="68"/>
      <c r="E4" s="68"/>
      <c r="F4" s="68"/>
      <c r="G4" s="68"/>
      <c r="H4" s="68" t="s">
        <v>304</v>
      </c>
      <c r="I4" s="68" t="s">
        <v>304</v>
      </c>
      <c r="J4" s="68" t="s">
        <v>304</v>
      </c>
      <c r="K4" s="68" t="s">
        <v>304</v>
      </c>
      <c r="L4" s="68" t="s">
        <v>304</v>
      </c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</row>
    <row r="5" spans="1:37" ht="19.5" thickBot="1" x14ac:dyDescent="0.5"/>
    <row r="6" spans="1:37" ht="30" x14ac:dyDescent="0.45">
      <c r="A6" s="76" t="s">
        <v>29</v>
      </c>
      <c r="B6" s="77" t="s">
        <v>29</v>
      </c>
      <c r="C6" s="77" t="s">
        <v>29</v>
      </c>
      <c r="D6" s="77" t="s">
        <v>29</v>
      </c>
      <c r="E6" s="77" t="s">
        <v>29</v>
      </c>
      <c r="F6" s="77" t="s">
        <v>29</v>
      </c>
      <c r="G6" s="77" t="s">
        <v>29</v>
      </c>
      <c r="H6" s="77" t="s">
        <v>29</v>
      </c>
      <c r="I6" s="77" t="s">
        <v>29</v>
      </c>
      <c r="J6" s="77" t="s">
        <v>29</v>
      </c>
      <c r="K6" s="77" t="s">
        <v>29</v>
      </c>
      <c r="L6" s="77" t="s">
        <v>29</v>
      </c>
      <c r="M6" s="78" t="s">
        <v>29</v>
      </c>
      <c r="O6" s="76" t="s">
        <v>4</v>
      </c>
      <c r="P6" s="77" t="s">
        <v>4</v>
      </c>
      <c r="Q6" s="77" t="s">
        <v>4</v>
      </c>
      <c r="R6" s="77" t="s">
        <v>4</v>
      </c>
      <c r="S6" s="78" t="s">
        <v>4</v>
      </c>
      <c r="U6" s="76" t="s">
        <v>5</v>
      </c>
      <c r="V6" s="77" t="s">
        <v>5</v>
      </c>
      <c r="W6" s="77" t="s">
        <v>5</v>
      </c>
      <c r="X6" s="77" t="s">
        <v>5</v>
      </c>
      <c r="Y6" s="77" t="s">
        <v>5</v>
      </c>
      <c r="Z6" s="77" t="s">
        <v>5</v>
      </c>
      <c r="AA6" s="78" t="s">
        <v>5</v>
      </c>
      <c r="AC6" s="76" t="s">
        <v>6</v>
      </c>
      <c r="AD6" s="77" t="s">
        <v>6</v>
      </c>
      <c r="AE6" s="77" t="s">
        <v>6</v>
      </c>
      <c r="AF6" s="77" t="s">
        <v>6</v>
      </c>
      <c r="AG6" s="77" t="s">
        <v>6</v>
      </c>
      <c r="AH6" s="77" t="s">
        <v>6</v>
      </c>
      <c r="AI6" s="77" t="s">
        <v>6</v>
      </c>
      <c r="AJ6" s="77" t="s">
        <v>6</v>
      </c>
      <c r="AK6" s="78" t="s">
        <v>6</v>
      </c>
    </row>
    <row r="7" spans="1:37" ht="30" x14ac:dyDescent="0.45">
      <c r="A7" s="73" t="s">
        <v>30</v>
      </c>
      <c r="B7" s="34"/>
      <c r="C7" s="74" t="s">
        <v>31</v>
      </c>
      <c r="D7" s="34"/>
      <c r="E7" s="74" t="s">
        <v>32</v>
      </c>
      <c r="F7" s="34"/>
      <c r="G7" s="74" t="s">
        <v>33</v>
      </c>
      <c r="H7" s="34"/>
      <c r="I7" s="74" t="s">
        <v>34</v>
      </c>
      <c r="J7" s="34"/>
      <c r="K7" s="74" t="s">
        <v>35</v>
      </c>
      <c r="L7" s="34"/>
      <c r="M7" s="75" t="s">
        <v>28</v>
      </c>
      <c r="O7" s="73" t="s">
        <v>7</v>
      </c>
      <c r="P7" s="34"/>
      <c r="Q7" s="74" t="s">
        <v>8</v>
      </c>
      <c r="R7" s="34"/>
      <c r="S7" s="75" t="s">
        <v>9</v>
      </c>
      <c r="U7" s="73" t="s">
        <v>10</v>
      </c>
      <c r="V7" s="74" t="s">
        <v>10</v>
      </c>
      <c r="W7" s="74" t="s">
        <v>10</v>
      </c>
      <c r="X7" s="34"/>
      <c r="Y7" s="74" t="s">
        <v>11</v>
      </c>
      <c r="Z7" s="74" t="s">
        <v>11</v>
      </c>
      <c r="AA7" s="75" t="s">
        <v>11</v>
      </c>
      <c r="AC7" s="73" t="s">
        <v>7</v>
      </c>
      <c r="AD7" s="34"/>
      <c r="AE7" s="74" t="s">
        <v>36</v>
      </c>
      <c r="AF7" s="34"/>
      <c r="AG7" s="74" t="s">
        <v>8</v>
      </c>
      <c r="AH7" s="34"/>
      <c r="AI7" s="74" t="s">
        <v>9</v>
      </c>
      <c r="AJ7" s="34"/>
      <c r="AK7" s="75" t="s">
        <v>13</v>
      </c>
    </row>
    <row r="8" spans="1:37" ht="30" x14ac:dyDescent="0.45">
      <c r="A8" s="73" t="s">
        <v>30</v>
      </c>
      <c r="B8" s="34"/>
      <c r="C8" s="74" t="s">
        <v>31</v>
      </c>
      <c r="D8" s="34"/>
      <c r="E8" s="74" t="s">
        <v>32</v>
      </c>
      <c r="F8" s="34"/>
      <c r="G8" s="74" t="s">
        <v>33</v>
      </c>
      <c r="H8" s="34"/>
      <c r="I8" s="74" t="s">
        <v>34</v>
      </c>
      <c r="J8" s="34"/>
      <c r="K8" s="74" t="s">
        <v>35</v>
      </c>
      <c r="L8" s="34"/>
      <c r="M8" s="75" t="s">
        <v>28</v>
      </c>
      <c r="O8" s="73" t="s">
        <v>7</v>
      </c>
      <c r="P8" s="34"/>
      <c r="Q8" s="74" t="s">
        <v>8</v>
      </c>
      <c r="R8" s="34"/>
      <c r="S8" s="75" t="s">
        <v>9</v>
      </c>
      <c r="U8" s="35" t="s">
        <v>7</v>
      </c>
      <c r="V8" s="34"/>
      <c r="W8" s="36" t="s">
        <v>8</v>
      </c>
      <c r="X8" s="34"/>
      <c r="Y8" s="36" t="s">
        <v>7</v>
      </c>
      <c r="Z8" s="34"/>
      <c r="AA8" s="37" t="s">
        <v>14</v>
      </c>
      <c r="AC8" s="73" t="s">
        <v>7</v>
      </c>
      <c r="AD8" s="34"/>
      <c r="AE8" s="74" t="s">
        <v>36</v>
      </c>
      <c r="AF8" s="34"/>
      <c r="AG8" s="74" t="s">
        <v>8</v>
      </c>
      <c r="AH8" s="34"/>
      <c r="AI8" s="74" t="s">
        <v>9</v>
      </c>
      <c r="AJ8" s="34"/>
      <c r="AK8" s="75" t="s">
        <v>13</v>
      </c>
    </row>
    <row r="9" spans="1:37" ht="21" x14ac:dyDescent="0.55000000000000004">
      <c r="A9" s="38" t="s">
        <v>37</v>
      </c>
      <c r="B9" s="34"/>
      <c r="C9" s="34" t="s">
        <v>38</v>
      </c>
      <c r="D9" s="34"/>
      <c r="E9" s="34" t="s">
        <v>38</v>
      </c>
      <c r="F9" s="34"/>
      <c r="G9" s="34" t="s">
        <v>39</v>
      </c>
      <c r="H9" s="34"/>
      <c r="I9" s="34" t="s">
        <v>40</v>
      </c>
      <c r="J9" s="34"/>
      <c r="K9" s="39">
        <v>16</v>
      </c>
      <c r="L9" s="40"/>
      <c r="M9" s="41">
        <v>16</v>
      </c>
      <c r="O9" s="42">
        <v>1000000</v>
      </c>
      <c r="P9" s="34"/>
      <c r="Q9" s="43">
        <v>961770000000</v>
      </c>
      <c r="R9" s="34"/>
      <c r="S9" s="44">
        <v>969324278125</v>
      </c>
      <c r="U9" s="42">
        <v>0</v>
      </c>
      <c r="V9" s="34"/>
      <c r="W9" s="43">
        <v>0</v>
      </c>
      <c r="X9" s="34"/>
      <c r="Y9" s="43">
        <v>0</v>
      </c>
      <c r="Z9" s="34"/>
      <c r="AA9" s="44">
        <v>0</v>
      </c>
      <c r="AC9" s="42">
        <v>1000000</v>
      </c>
      <c r="AD9" s="34"/>
      <c r="AE9" s="43">
        <v>985000</v>
      </c>
      <c r="AF9" s="34"/>
      <c r="AG9" s="45">
        <v>961770000000</v>
      </c>
      <c r="AH9" s="45"/>
      <c r="AI9" s="45">
        <v>984821468750</v>
      </c>
      <c r="AJ9" s="34"/>
      <c r="AK9" s="46" t="s">
        <v>41</v>
      </c>
    </row>
    <row r="10" spans="1:37" ht="21" x14ac:dyDescent="0.55000000000000004">
      <c r="A10" s="38" t="s">
        <v>42</v>
      </c>
      <c r="B10" s="34"/>
      <c r="C10" s="34" t="s">
        <v>38</v>
      </c>
      <c r="D10" s="34"/>
      <c r="E10" s="34" t="s">
        <v>38</v>
      </c>
      <c r="F10" s="34"/>
      <c r="G10" s="34" t="s">
        <v>43</v>
      </c>
      <c r="H10" s="34"/>
      <c r="I10" s="34" t="s">
        <v>44</v>
      </c>
      <c r="J10" s="34"/>
      <c r="K10" s="39">
        <v>0</v>
      </c>
      <c r="L10" s="40"/>
      <c r="M10" s="41">
        <v>0</v>
      </c>
      <c r="O10" s="42">
        <v>3303</v>
      </c>
      <c r="P10" s="34"/>
      <c r="Q10" s="43">
        <v>1852327770</v>
      </c>
      <c r="R10" s="34"/>
      <c r="S10" s="44">
        <v>1914402051</v>
      </c>
      <c r="U10" s="42">
        <v>0</v>
      </c>
      <c r="V10" s="34"/>
      <c r="W10" s="43">
        <v>0</v>
      </c>
      <c r="X10" s="34"/>
      <c r="Y10" s="43">
        <v>0</v>
      </c>
      <c r="Z10" s="34"/>
      <c r="AA10" s="44">
        <v>0</v>
      </c>
      <c r="AC10" s="42">
        <v>3303</v>
      </c>
      <c r="AD10" s="34"/>
      <c r="AE10" s="43">
        <v>586800</v>
      </c>
      <c r="AF10" s="34"/>
      <c r="AG10" s="45">
        <v>1852327770</v>
      </c>
      <c r="AH10" s="45"/>
      <c r="AI10" s="45">
        <v>1937849101</v>
      </c>
      <c r="AJ10" s="34"/>
      <c r="AK10" s="46" t="s">
        <v>45</v>
      </c>
    </row>
    <row r="11" spans="1:37" ht="21" x14ac:dyDescent="0.55000000000000004">
      <c r="A11" s="38" t="s">
        <v>46</v>
      </c>
      <c r="B11" s="34"/>
      <c r="C11" s="34" t="s">
        <v>38</v>
      </c>
      <c r="D11" s="34"/>
      <c r="E11" s="34" t="s">
        <v>38</v>
      </c>
      <c r="F11" s="34"/>
      <c r="G11" s="34" t="s">
        <v>47</v>
      </c>
      <c r="H11" s="34"/>
      <c r="I11" s="34" t="s">
        <v>48</v>
      </c>
      <c r="J11" s="34"/>
      <c r="K11" s="39">
        <v>0</v>
      </c>
      <c r="L11" s="40"/>
      <c r="M11" s="41">
        <v>0</v>
      </c>
      <c r="O11" s="42">
        <v>735000</v>
      </c>
      <c r="P11" s="34"/>
      <c r="Q11" s="43">
        <v>401844500000</v>
      </c>
      <c r="R11" s="34"/>
      <c r="S11" s="44">
        <v>429897067031</v>
      </c>
      <c r="U11" s="42">
        <v>0</v>
      </c>
      <c r="V11" s="34"/>
      <c r="W11" s="43">
        <v>0</v>
      </c>
      <c r="X11" s="34"/>
      <c r="Y11" s="43">
        <v>0</v>
      </c>
      <c r="Z11" s="34"/>
      <c r="AA11" s="44">
        <v>0</v>
      </c>
      <c r="AC11" s="42">
        <v>735000</v>
      </c>
      <c r="AD11" s="34"/>
      <c r="AE11" s="43">
        <v>592010</v>
      </c>
      <c r="AF11" s="34"/>
      <c r="AG11" s="45">
        <v>401844500000</v>
      </c>
      <c r="AH11" s="45"/>
      <c r="AI11" s="45">
        <v>435048483167</v>
      </c>
      <c r="AJ11" s="34"/>
      <c r="AK11" s="46" t="s">
        <v>49</v>
      </c>
    </row>
    <row r="12" spans="1:37" ht="21" x14ac:dyDescent="0.55000000000000004">
      <c r="A12" s="38" t="s">
        <v>50</v>
      </c>
      <c r="B12" s="34"/>
      <c r="C12" s="34" t="s">
        <v>38</v>
      </c>
      <c r="D12" s="34"/>
      <c r="E12" s="34" t="s">
        <v>38</v>
      </c>
      <c r="F12" s="34"/>
      <c r="G12" s="34" t="s">
        <v>51</v>
      </c>
      <c r="H12" s="34"/>
      <c r="I12" s="34" t="s">
        <v>52</v>
      </c>
      <c r="J12" s="34"/>
      <c r="K12" s="39">
        <v>0</v>
      </c>
      <c r="L12" s="40"/>
      <c r="M12" s="41">
        <v>0</v>
      </c>
      <c r="O12" s="42">
        <v>282674</v>
      </c>
      <c r="P12" s="34"/>
      <c r="Q12" s="43">
        <v>266185001935</v>
      </c>
      <c r="R12" s="34"/>
      <c r="S12" s="44">
        <v>281670326618</v>
      </c>
      <c r="U12" s="42">
        <v>0</v>
      </c>
      <c r="V12" s="34"/>
      <c r="W12" s="43">
        <v>0</v>
      </c>
      <c r="X12" s="34"/>
      <c r="Y12" s="43">
        <v>282674</v>
      </c>
      <c r="Z12" s="34"/>
      <c r="AA12" s="44">
        <v>282674000000</v>
      </c>
      <c r="AC12" s="42">
        <v>0</v>
      </c>
      <c r="AD12" s="34"/>
      <c r="AE12" s="43">
        <v>0</v>
      </c>
      <c r="AF12" s="34"/>
      <c r="AG12" s="45">
        <v>0</v>
      </c>
      <c r="AH12" s="45"/>
      <c r="AI12" s="45">
        <v>0</v>
      </c>
      <c r="AJ12" s="34"/>
      <c r="AK12" s="46" t="s">
        <v>53</v>
      </c>
    </row>
    <row r="13" spans="1:37" ht="21" x14ac:dyDescent="0.55000000000000004">
      <c r="A13" s="38" t="s">
        <v>54</v>
      </c>
      <c r="B13" s="34"/>
      <c r="C13" s="34" t="s">
        <v>38</v>
      </c>
      <c r="D13" s="34"/>
      <c r="E13" s="34" t="s">
        <v>38</v>
      </c>
      <c r="F13" s="34"/>
      <c r="G13" s="34" t="s">
        <v>55</v>
      </c>
      <c r="H13" s="34"/>
      <c r="I13" s="34" t="s">
        <v>56</v>
      </c>
      <c r="J13" s="34"/>
      <c r="K13" s="39">
        <v>0</v>
      </c>
      <c r="L13" s="40"/>
      <c r="M13" s="41">
        <v>0</v>
      </c>
      <c r="O13" s="42">
        <v>3088</v>
      </c>
      <c r="P13" s="34"/>
      <c r="Q13" s="43">
        <v>1815517160</v>
      </c>
      <c r="R13" s="34"/>
      <c r="S13" s="44">
        <v>1873397025</v>
      </c>
      <c r="U13" s="42">
        <v>0</v>
      </c>
      <c r="V13" s="34"/>
      <c r="W13" s="43">
        <v>0</v>
      </c>
      <c r="X13" s="34"/>
      <c r="Y13" s="43">
        <v>0</v>
      </c>
      <c r="Z13" s="34"/>
      <c r="AA13" s="44">
        <v>0</v>
      </c>
      <c r="AC13" s="42">
        <v>3088</v>
      </c>
      <c r="AD13" s="34"/>
      <c r="AE13" s="43">
        <v>616530</v>
      </c>
      <c r="AF13" s="34"/>
      <c r="AG13" s="45">
        <v>1815517160</v>
      </c>
      <c r="AH13" s="45"/>
      <c r="AI13" s="45">
        <v>1903499568</v>
      </c>
      <c r="AJ13" s="34"/>
      <c r="AK13" s="46" t="s">
        <v>45</v>
      </c>
    </row>
    <row r="14" spans="1:37" ht="21" x14ac:dyDescent="0.55000000000000004">
      <c r="A14" s="38" t="s">
        <v>57</v>
      </c>
      <c r="B14" s="34"/>
      <c r="C14" s="34" t="s">
        <v>38</v>
      </c>
      <c r="D14" s="34"/>
      <c r="E14" s="34" t="s">
        <v>38</v>
      </c>
      <c r="F14" s="34"/>
      <c r="G14" s="34" t="s">
        <v>55</v>
      </c>
      <c r="H14" s="34"/>
      <c r="I14" s="34" t="s">
        <v>58</v>
      </c>
      <c r="J14" s="34"/>
      <c r="K14" s="39">
        <v>0</v>
      </c>
      <c r="L14" s="40"/>
      <c r="M14" s="41">
        <v>0</v>
      </c>
      <c r="O14" s="42">
        <v>123202</v>
      </c>
      <c r="P14" s="34"/>
      <c r="Q14" s="43">
        <v>69976077500</v>
      </c>
      <c r="R14" s="34"/>
      <c r="S14" s="44">
        <v>72196836171</v>
      </c>
      <c r="U14" s="42">
        <v>0</v>
      </c>
      <c r="V14" s="34"/>
      <c r="W14" s="43">
        <v>0</v>
      </c>
      <c r="X14" s="34"/>
      <c r="Y14" s="43">
        <v>0</v>
      </c>
      <c r="Z14" s="34"/>
      <c r="AA14" s="44">
        <v>0</v>
      </c>
      <c r="AC14" s="42">
        <v>123202</v>
      </c>
      <c r="AD14" s="34"/>
      <c r="AE14" s="43">
        <v>595200</v>
      </c>
      <c r="AF14" s="34"/>
      <c r="AG14" s="45">
        <v>69976077500</v>
      </c>
      <c r="AH14" s="45"/>
      <c r="AI14" s="45">
        <v>73316539368</v>
      </c>
      <c r="AJ14" s="34"/>
      <c r="AK14" s="46" t="s">
        <v>59</v>
      </c>
    </row>
    <row r="15" spans="1:37" ht="21" x14ac:dyDescent="0.55000000000000004">
      <c r="A15" s="38" t="s">
        <v>60</v>
      </c>
      <c r="B15" s="34"/>
      <c r="C15" s="34" t="s">
        <v>38</v>
      </c>
      <c r="D15" s="34"/>
      <c r="E15" s="34" t="s">
        <v>38</v>
      </c>
      <c r="F15" s="34"/>
      <c r="G15" s="34" t="s">
        <v>55</v>
      </c>
      <c r="H15" s="34"/>
      <c r="I15" s="34" t="s">
        <v>61</v>
      </c>
      <c r="J15" s="34"/>
      <c r="K15" s="39">
        <v>0</v>
      </c>
      <c r="L15" s="40"/>
      <c r="M15" s="41">
        <v>0</v>
      </c>
      <c r="O15" s="42">
        <v>8300</v>
      </c>
      <c r="P15" s="34"/>
      <c r="Q15" s="43">
        <v>5316947519</v>
      </c>
      <c r="R15" s="34"/>
      <c r="S15" s="44">
        <v>5414768395</v>
      </c>
      <c r="U15" s="42">
        <v>0</v>
      </c>
      <c r="V15" s="34"/>
      <c r="W15" s="43">
        <v>0</v>
      </c>
      <c r="X15" s="34"/>
      <c r="Y15" s="43">
        <v>0</v>
      </c>
      <c r="Z15" s="34"/>
      <c r="AA15" s="44">
        <v>0</v>
      </c>
      <c r="AC15" s="42">
        <v>8300</v>
      </c>
      <c r="AD15" s="34"/>
      <c r="AE15" s="43">
        <v>663010</v>
      </c>
      <c r="AF15" s="34"/>
      <c r="AG15" s="45">
        <v>5316947519</v>
      </c>
      <c r="AH15" s="45"/>
      <c r="AI15" s="45">
        <v>5501985584</v>
      </c>
      <c r="AJ15" s="34"/>
      <c r="AK15" s="46" t="s">
        <v>62</v>
      </c>
    </row>
    <row r="16" spans="1:37" ht="21" x14ac:dyDescent="0.55000000000000004">
      <c r="A16" s="38" t="s">
        <v>63</v>
      </c>
      <c r="B16" s="34"/>
      <c r="C16" s="34" t="s">
        <v>38</v>
      </c>
      <c r="D16" s="34"/>
      <c r="E16" s="34" t="s">
        <v>38</v>
      </c>
      <c r="F16" s="34"/>
      <c r="G16" s="34" t="s">
        <v>64</v>
      </c>
      <c r="H16" s="34"/>
      <c r="I16" s="34" t="s">
        <v>65</v>
      </c>
      <c r="J16" s="34"/>
      <c r="K16" s="39">
        <v>0</v>
      </c>
      <c r="L16" s="40"/>
      <c r="M16" s="41">
        <v>0</v>
      </c>
      <c r="O16" s="42">
        <v>35757</v>
      </c>
      <c r="P16" s="34"/>
      <c r="Q16" s="43">
        <v>22206372476</v>
      </c>
      <c r="R16" s="34"/>
      <c r="S16" s="44">
        <v>22880689693</v>
      </c>
      <c r="U16" s="42">
        <v>0</v>
      </c>
      <c r="V16" s="34"/>
      <c r="W16" s="43">
        <v>0</v>
      </c>
      <c r="X16" s="34"/>
      <c r="Y16" s="43">
        <v>0</v>
      </c>
      <c r="Z16" s="34"/>
      <c r="AA16" s="44">
        <v>0</v>
      </c>
      <c r="AC16" s="42">
        <v>35757</v>
      </c>
      <c r="AD16" s="34"/>
      <c r="AE16" s="43">
        <v>649870</v>
      </c>
      <c r="AF16" s="34"/>
      <c r="AG16" s="45">
        <v>22206372476</v>
      </c>
      <c r="AH16" s="45"/>
      <c r="AI16" s="45">
        <v>23233189810</v>
      </c>
      <c r="AJ16" s="34"/>
      <c r="AK16" s="46" t="s">
        <v>66</v>
      </c>
    </row>
    <row r="17" spans="1:37" ht="21" x14ac:dyDescent="0.55000000000000004">
      <c r="A17" s="38" t="s">
        <v>67</v>
      </c>
      <c r="B17" s="34"/>
      <c r="C17" s="34" t="s">
        <v>38</v>
      </c>
      <c r="D17" s="34"/>
      <c r="E17" s="34" t="s">
        <v>38</v>
      </c>
      <c r="F17" s="34"/>
      <c r="G17" s="34" t="s">
        <v>55</v>
      </c>
      <c r="H17" s="34"/>
      <c r="I17" s="34" t="s">
        <v>58</v>
      </c>
      <c r="J17" s="34"/>
      <c r="K17" s="39">
        <v>0</v>
      </c>
      <c r="L17" s="40"/>
      <c r="M17" s="41">
        <v>0</v>
      </c>
      <c r="O17" s="42">
        <v>224677</v>
      </c>
      <c r="P17" s="34"/>
      <c r="Q17" s="43">
        <v>136960730677</v>
      </c>
      <c r="R17" s="34"/>
      <c r="S17" s="44">
        <v>140745859538</v>
      </c>
      <c r="U17" s="42">
        <v>0</v>
      </c>
      <c r="V17" s="34"/>
      <c r="W17" s="43">
        <v>0</v>
      </c>
      <c r="X17" s="34"/>
      <c r="Y17" s="43">
        <v>0</v>
      </c>
      <c r="Z17" s="34"/>
      <c r="AA17" s="44">
        <v>0</v>
      </c>
      <c r="AC17" s="42">
        <v>224677</v>
      </c>
      <c r="AD17" s="34"/>
      <c r="AE17" s="43">
        <v>636560</v>
      </c>
      <c r="AF17" s="34"/>
      <c r="AG17" s="45">
        <v>136960730677</v>
      </c>
      <c r="AH17" s="45"/>
      <c r="AI17" s="45">
        <v>142994468674</v>
      </c>
      <c r="AJ17" s="34"/>
      <c r="AK17" s="46" t="s">
        <v>68</v>
      </c>
    </row>
    <row r="18" spans="1:37" ht="21" x14ac:dyDescent="0.55000000000000004">
      <c r="A18" s="38" t="s">
        <v>69</v>
      </c>
      <c r="B18" s="34"/>
      <c r="C18" s="34" t="s">
        <v>38</v>
      </c>
      <c r="D18" s="34"/>
      <c r="E18" s="34" t="s">
        <v>38</v>
      </c>
      <c r="F18" s="34"/>
      <c r="G18" s="34" t="s">
        <v>55</v>
      </c>
      <c r="H18" s="34"/>
      <c r="I18" s="34" t="s">
        <v>70</v>
      </c>
      <c r="J18" s="34"/>
      <c r="K18" s="39">
        <v>0</v>
      </c>
      <c r="L18" s="40"/>
      <c r="M18" s="41">
        <v>0</v>
      </c>
      <c r="O18" s="42">
        <v>122066</v>
      </c>
      <c r="P18" s="34"/>
      <c r="Q18" s="43">
        <v>73046805128</v>
      </c>
      <c r="R18" s="34"/>
      <c r="S18" s="44">
        <v>75252253656</v>
      </c>
      <c r="U18" s="42">
        <v>0</v>
      </c>
      <c r="V18" s="34"/>
      <c r="W18" s="43">
        <v>0</v>
      </c>
      <c r="X18" s="34"/>
      <c r="Y18" s="43">
        <v>0</v>
      </c>
      <c r="Z18" s="34"/>
      <c r="AA18" s="44">
        <v>0</v>
      </c>
      <c r="AC18" s="42">
        <v>122066</v>
      </c>
      <c r="AD18" s="34"/>
      <c r="AE18" s="43">
        <v>626300</v>
      </c>
      <c r="AF18" s="34"/>
      <c r="AG18" s="45">
        <v>73046805128</v>
      </c>
      <c r="AH18" s="45"/>
      <c r="AI18" s="45">
        <v>76436079249</v>
      </c>
      <c r="AJ18" s="34"/>
      <c r="AK18" s="46" t="s">
        <v>71</v>
      </c>
    </row>
    <row r="19" spans="1:37" ht="21" x14ac:dyDescent="0.55000000000000004">
      <c r="A19" s="38" t="s">
        <v>72</v>
      </c>
      <c r="B19" s="34"/>
      <c r="C19" s="34" t="s">
        <v>38</v>
      </c>
      <c r="D19" s="34"/>
      <c r="E19" s="34" t="s">
        <v>38</v>
      </c>
      <c r="F19" s="34"/>
      <c r="G19" s="34" t="s">
        <v>73</v>
      </c>
      <c r="H19" s="34"/>
      <c r="I19" s="34" t="s">
        <v>74</v>
      </c>
      <c r="J19" s="34"/>
      <c r="K19" s="39">
        <v>0</v>
      </c>
      <c r="L19" s="40"/>
      <c r="M19" s="41">
        <v>0</v>
      </c>
      <c r="O19" s="42">
        <v>17315</v>
      </c>
      <c r="P19" s="34"/>
      <c r="Q19" s="43">
        <v>10142767840</v>
      </c>
      <c r="R19" s="34"/>
      <c r="S19" s="44">
        <v>10379499774</v>
      </c>
      <c r="U19" s="42">
        <v>0</v>
      </c>
      <c r="V19" s="34"/>
      <c r="W19" s="43">
        <v>0</v>
      </c>
      <c r="X19" s="34"/>
      <c r="Y19" s="43">
        <v>0</v>
      </c>
      <c r="Z19" s="34"/>
      <c r="AA19" s="44">
        <v>0</v>
      </c>
      <c r="AC19" s="42">
        <v>17315</v>
      </c>
      <c r="AD19" s="34"/>
      <c r="AE19" s="43">
        <v>610000</v>
      </c>
      <c r="AF19" s="34"/>
      <c r="AG19" s="45">
        <v>10142767840</v>
      </c>
      <c r="AH19" s="45"/>
      <c r="AI19" s="45">
        <v>10560235610</v>
      </c>
      <c r="AJ19" s="34"/>
      <c r="AK19" s="46" t="s">
        <v>20</v>
      </c>
    </row>
    <row r="20" spans="1:37" ht="21" x14ac:dyDescent="0.55000000000000004">
      <c r="A20" s="38" t="s">
        <v>75</v>
      </c>
      <c r="B20" s="34"/>
      <c r="C20" s="34" t="s">
        <v>38</v>
      </c>
      <c r="D20" s="34"/>
      <c r="E20" s="34" t="s">
        <v>38</v>
      </c>
      <c r="F20" s="34"/>
      <c r="G20" s="34" t="s">
        <v>76</v>
      </c>
      <c r="H20" s="34"/>
      <c r="I20" s="34" t="s">
        <v>77</v>
      </c>
      <c r="J20" s="34"/>
      <c r="K20" s="39">
        <v>0</v>
      </c>
      <c r="L20" s="40"/>
      <c r="M20" s="41">
        <v>0</v>
      </c>
      <c r="O20" s="42">
        <v>4696</v>
      </c>
      <c r="P20" s="34"/>
      <c r="Q20" s="43">
        <v>2717738979</v>
      </c>
      <c r="R20" s="34"/>
      <c r="S20" s="44">
        <v>2803989844</v>
      </c>
      <c r="U20" s="42">
        <v>0</v>
      </c>
      <c r="V20" s="34"/>
      <c r="W20" s="43">
        <v>0</v>
      </c>
      <c r="X20" s="34"/>
      <c r="Y20" s="43">
        <v>0</v>
      </c>
      <c r="Z20" s="34"/>
      <c r="AA20" s="44">
        <v>0</v>
      </c>
      <c r="AC20" s="42">
        <v>4696</v>
      </c>
      <c r="AD20" s="34"/>
      <c r="AE20" s="43">
        <v>606010</v>
      </c>
      <c r="AF20" s="34"/>
      <c r="AG20" s="45">
        <v>2717738979</v>
      </c>
      <c r="AH20" s="45"/>
      <c r="AI20" s="45">
        <v>2845307154</v>
      </c>
      <c r="AJ20" s="34"/>
      <c r="AK20" s="46" t="s">
        <v>78</v>
      </c>
    </row>
    <row r="21" spans="1:37" ht="21" x14ac:dyDescent="0.55000000000000004">
      <c r="A21" s="38" t="s">
        <v>79</v>
      </c>
      <c r="B21" s="34"/>
      <c r="C21" s="34" t="s">
        <v>38</v>
      </c>
      <c r="D21" s="34"/>
      <c r="E21" s="34" t="s">
        <v>38</v>
      </c>
      <c r="F21" s="34"/>
      <c r="G21" s="34" t="s">
        <v>80</v>
      </c>
      <c r="H21" s="34"/>
      <c r="I21" s="34" t="s">
        <v>81</v>
      </c>
      <c r="J21" s="34"/>
      <c r="K21" s="39">
        <v>0</v>
      </c>
      <c r="L21" s="40"/>
      <c r="M21" s="41">
        <v>0</v>
      </c>
      <c r="O21" s="42">
        <v>100000</v>
      </c>
      <c r="P21" s="34"/>
      <c r="Q21" s="43">
        <v>90361287500</v>
      </c>
      <c r="R21" s="34"/>
      <c r="S21" s="44">
        <v>96430037500</v>
      </c>
      <c r="U21" s="42">
        <v>0</v>
      </c>
      <c r="V21" s="34"/>
      <c r="W21" s="43">
        <v>0</v>
      </c>
      <c r="X21" s="34"/>
      <c r="Y21" s="43">
        <v>0</v>
      </c>
      <c r="Z21" s="34"/>
      <c r="AA21" s="44">
        <v>0</v>
      </c>
      <c r="AC21" s="42">
        <v>100000</v>
      </c>
      <c r="AD21" s="34"/>
      <c r="AE21" s="43">
        <v>984200</v>
      </c>
      <c r="AF21" s="34"/>
      <c r="AG21" s="45">
        <v>90361287500</v>
      </c>
      <c r="AH21" s="45"/>
      <c r="AI21" s="45">
        <v>98348645500</v>
      </c>
      <c r="AJ21" s="34"/>
      <c r="AK21" s="46" t="s">
        <v>82</v>
      </c>
    </row>
    <row r="22" spans="1:37" ht="21" x14ac:dyDescent="0.55000000000000004">
      <c r="A22" s="38" t="s">
        <v>83</v>
      </c>
      <c r="B22" s="34"/>
      <c r="C22" s="34" t="s">
        <v>38</v>
      </c>
      <c r="D22" s="34"/>
      <c r="E22" s="34" t="s">
        <v>38</v>
      </c>
      <c r="F22" s="34"/>
      <c r="G22" s="34" t="s">
        <v>84</v>
      </c>
      <c r="H22" s="34"/>
      <c r="I22" s="34" t="s">
        <v>85</v>
      </c>
      <c r="J22" s="34"/>
      <c r="K22" s="39">
        <v>0</v>
      </c>
      <c r="L22" s="40"/>
      <c r="M22" s="41">
        <v>0</v>
      </c>
      <c r="O22" s="42">
        <v>200000</v>
      </c>
      <c r="P22" s="34"/>
      <c r="Q22" s="43">
        <v>182018187500</v>
      </c>
      <c r="R22" s="34"/>
      <c r="S22" s="44">
        <v>185766323750</v>
      </c>
      <c r="U22" s="42">
        <v>0</v>
      </c>
      <c r="V22" s="34"/>
      <c r="W22" s="43">
        <v>0</v>
      </c>
      <c r="X22" s="34"/>
      <c r="Y22" s="43">
        <v>0</v>
      </c>
      <c r="Z22" s="34"/>
      <c r="AA22" s="44">
        <v>0</v>
      </c>
      <c r="AC22" s="42">
        <v>200000</v>
      </c>
      <c r="AD22" s="34"/>
      <c r="AE22" s="43">
        <v>947000</v>
      </c>
      <c r="AF22" s="34"/>
      <c r="AG22" s="45">
        <v>182018187500</v>
      </c>
      <c r="AH22" s="45"/>
      <c r="AI22" s="45">
        <v>189365671250</v>
      </c>
      <c r="AJ22" s="34"/>
      <c r="AK22" s="46" t="s">
        <v>86</v>
      </c>
    </row>
    <row r="23" spans="1:37" ht="21" x14ac:dyDescent="0.55000000000000004">
      <c r="A23" s="38" t="s">
        <v>87</v>
      </c>
      <c r="B23" s="34"/>
      <c r="C23" s="34" t="s">
        <v>38</v>
      </c>
      <c r="D23" s="34"/>
      <c r="E23" s="34" t="s">
        <v>38</v>
      </c>
      <c r="F23" s="34"/>
      <c r="G23" s="34" t="s">
        <v>88</v>
      </c>
      <c r="H23" s="34"/>
      <c r="I23" s="34" t="s">
        <v>89</v>
      </c>
      <c r="J23" s="34"/>
      <c r="K23" s="39">
        <v>15</v>
      </c>
      <c r="L23" s="40"/>
      <c r="M23" s="41">
        <v>15</v>
      </c>
      <c r="O23" s="42">
        <v>301000</v>
      </c>
      <c r="P23" s="34"/>
      <c r="Q23" s="43">
        <v>275103119273</v>
      </c>
      <c r="R23" s="34"/>
      <c r="S23" s="44">
        <v>279879262687</v>
      </c>
      <c r="U23" s="42">
        <v>0</v>
      </c>
      <c r="V23" s="34"/>
      <c r="W23" s="43">
        <v>0</v>
      </c>
      <c r="X23" s="34"/>
      <c r="Y23" s="43">
        <v>0</v>
      </c>
      <c r="Z23" s="34"/>
      <c r="AA23" s="44">
        <v>0</v>
      </c>
      <c r="AC23" s="42">
        <v>301000</v>
      </c>
      <c r="AD23" s="34"/>
      <c r="AE23" s="43">
        <v>930000</v>
      </c>
      <c r="AF23" s="34"/>
      <c r="AG23" s="45">
        <v>275103119273</v>
      </c>
      <c r="AH23" s="45"/>
      <c r="AI23" s="45">
        <v>279879262687</v>
      </c>
      <c r="AJ23" s="34"/>
      <c r="AK23" s="46" t="s">
        <v>90</v>
      </c>
    </row>
    <row r="24" spans="1:37" ht="21" x14ac:dyDescent="0.55000000000000004">
      <c r="A24" s="38" t="s">
        <v>91</v>
      </c>
      <c r="B24" s="34"/>
      <c r="C24" s="34" t="s">
        <v>38</v>
      </c>
      <c r="D24" s="34"/>
      <c r="E24" s="34" t="s">
        <v>38</v>
      </c>
      <c r="F24" s="34"/>
      <c r="G24" s="34" t="s">
        <v>92</v>
      </c>
      <c r="H24" s="34"/>
      <c r="I24" s="34" t="s">
        <v>93</v>
      </c>
      <c r="J24" s="34"/>
      <c r="K24" s="39">
        <v>16</v>
      </c>
      <c r="L24" s="40"/>
      <c r="M24" s="41">
        <v>16</v>
      </c>
      <c r="O24" s="42">
        <v>298300</v>
      </c>
      <c r="P24" s="34"/>
      <c r="Q24" s="43">
        <v>291458421493</v>
      </c>
      <c r="R24" s="34"/>
      <c r="S24" s="44">
        <v>295859965660</v>
      </c>
      <c r="U24" s="42">
        <v>0</v>
      </c>
      <c r="V24" s="34"/>
      <c r="W24" s="43">
        <v>0</v>
      </c>
      <c r="X24" s="34"/>
      <c r="Y24" s="43">
        <v>0</v>
      </c>
      <c r="Z24" s="34"/>
      <c r="AA24" s="44">
        <v>0</v>
      </c>
      <c r="AC24" s="42">
        <v>298300</v>
      </c>
      <c r="AD24" s="34"/>
      <c r="AE24" s="43">
        <v>999990</v>
      </c>
      <c r="AF24" s="34"/>
      <c r="AG24" s="45">
        <v>291458421493</v>
      </c>
      <c r="AH24" s="45"/>
      <c r="AI24" s="45">
        <v>298242950665</v>
      </c>
      <c r="AJ24" s="34"/>
      <c r="AK24" s="46" t="s">
        <v>94</v>
      </c>
    </row>
    <row r="25" spans="1:37" ht="21.75" thickBot="1" x14ac:dyDescent="0.6">
      <c r="A25" s="47" t="s">
        <v>95</v>
      </c>
      <c r="B25" s="48"/>
      <c r="C25" s="48" t="s">
        <v>38</v>
      </c>
      <c r="D25" s="48"/>
      <c r="E25" s="48" t="s">
        <v>38</v>
      </c>
      <c r="F25" s="48"/>
      <c r="G25" s="48" t="s">
        <v>96</v>
      </c>
      <c r="H25" s="48"/>
      <c r="I25" s="48" t="s">
        <v>97</v>
      </c>
      <c r="J25" s="48"/>
      <c r="K25" s="49">
        <v>17</v>
      </c>
      <c r="L25" s="50"/>
      <c r="M25" s="51">
        <v>17</v>
      </c>
      <c r="O25" s="52">
        <v>98000</v>
      </c>
      <c r="P25" s="48"/>
      <c r="Q25" s="53">
        <v>90586264379</v>
      </c>
      <c r="R25" s="48"/>
      <c r="S25" s="54">
        <v>95532681562</v>
      </c>
      <c r="U25" s="52">
        <v>0</v>
      </c>
      <c r="V25" s="48"/>
      <c r="W25" s="53">
        <v>0</v>
      </c>
      <c r="X25" s="48"/>
      <c r="Y25" s="53">
        <v>0</v>
      </c>
      <c r="Z25" s="48"/>
      <c r="AA25" s="54">
        <v>0</v>
      </c>
      <c r="AC25" s="52">
        <v>98000</v>
      </c>
      <c r="AD25" s="48"/>
      <c r="AE25" s="53">
        <v>987000</v>
      </c>
      <c r="AF25" s="48"/>
      <c r="AG25" s="55">
        <v>90586264379</v>
      </c>
      <c r="AH25" s="55"/>
      <c r="AI25" s="55">
        <v>96708468412</v>
      </c>
      <c r="AJ25" s="48"/>
      <c r="AK25" s="56" t="s">
        <v>98</v>
      </c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57" bestFit="1" customWidth="1"/>
    <col min="2" max="2" width="1" style="57" customWidth="1"/>
    <col min="3" max="3" width="14" style="57" bestFit="1" customWidth="1"/>
    <col min="4" max="4" width="1" style="57" customWidth="1"/>
    <col min="5" max="5" width="12.5703125" style="57" bestFit="1" customWidth="1"/>
    <col min="6" max="6" width="1" style="57" customWidth="1"/>
    <col min="7" max="7" width="13.5703125" style="57" bestFit="1" customWidth="1"/>
    <col min="8" max="8" width="1" style="57" customWidth="1"/>
    <col min="9" max="9" width="9" style="57" bestFit="1" customWidth="1"/>
    <col min="10" max="10" width="1" style="57" customWidth="1"/>
    <col min="11" max="11" width="19" style="57" bestFit="1" customWidth="1"/>
    <col min="12" max="12" width="1" style="57" customWidth="1"/>
    <col min="13" max="13" width="5.5703125" style="57" bestFit="1" customWidth="1"/>
    <col min="14" max="14" width="1" style="57" customWidth="1"/>
    <col min="15" max="15" width="9.140625" style="57" customWidth="1"/>
    <col min="16" max="16384" width="9.140625" style="57"/>
  </cols>
  <sheetData>
    <row r="2" spans="1:13" x14ac:dyDescent="0.4">
      <c r="A2" s="79" t="str">
        <f>'[2]اوراق مشارکت'!A2:AK2</f>
        <v>صندوق سرمایه گذاری اعتماد هامرز</v>
      </c>
      <c r="B2" s="79" t="s">
        <v>0</v>
      </c>
      <c r="C2" s="79" t="s">
        <v>0</v>
      </c>
      <c r="D2" s="79" t="s">
        <v>0</v>
      </c>
      <c r="E2" s="79" t="s">
        <v>0</v>
      </c>
      <c r="F2" s="79" t="s">
        <v>0</v>
      </c>
      <c r="G2" s="79"/>
      <c r="H2" s="79"/>
      <c r="I2" s="79"/>
      <c r="J2" s="79"/>
      <c r="K2" s="79"/>
      <c r="L2" s="79"/>
      <c r="M2" s="79"/>
    </row>
    <row r="3" spans="1:13" x14ac:dyDescent="0.4">
      <c r="A3" s="79" t="str">
        <f>'[2]اوراق مشارکت'!A3:AK3</f>
        <v>صورت وضعیت پورتفوی</v>
      </c>
      <c r="B3" s="79" t="s">
        <v>1</v>
      </c>
      <c r="C3" s="79" t="s">
        <v>1</v>
      </c>
      <c r="D3" s="79" t="s">
        <v>1</v>
      </c>
      <c r="E3" s="79" t="s">
        <v>1</v>
      </c>
      <c r="F3" s="79" t="s">
        <v>1</v>
      </c>
      <c r="G3" s="79"/>
      <c r="H3" s="79"/>
      <c r="I3" s="79"/>
      <c r="J3" s="79"/>
      <c r="K3" s="79"/>
      <c r="L3" s="79"/>
      <c r="M3" s="79"/>
    </row>
    <row r="4" spans="1:13" x14ac:dyDescent="0.4">
      <c r="A4" s="79" t="str">
        <f>'اوراق مشارکت'!A4:AK4</f>
        <v>برای ماه منتهی به 1401/04/31</v>
      </c>
      <c r="B4" s="79" t="s">
        <v>304</v>
      </c>
      <c r="C4" s="79" t="s">
        <v>304</v>
      </c>
      <c r="D4" s="79" t="s">
        <v>304</v>
      </c>
      <c r="E4" s="79" t="s">
        <v>304</v>
      </c>
      <c r="F4" s="79" t="s">
        <v>304</v>
      </c>
      <c r="G4" s="79"/>
      <c r="H4" s="79"/>
      <c r="I4" s="79"/>
      <c r="J4" s="79"/>
      <c r="K4" s="79"/>
      <c r="L4" s="79"/>
      <c r="M4" s="79"/>
    </row>
    <row r="6" spans="1:13" x14ac:dyDescent="0.4">
      <c r="A6" s="79" t="s">
        <v>3</v>
      </c>
      <c r="C6" s="79" t="s">
        <v>6</v>
      </c>
      <c r="D6" s="79" t="s">
        <v>6</v>
      </c>
      <c r="E6" s="79" t="s">
        <v>6</v>
      </c>
      <c r="F6" s="79" t="s">
        <v>6</v>
      </c>
      <c r="G6" s="79" t="s">
        <v>6</v>
      </c>
      <c r="H6" s="79" t="s">
        <v>6</v>
      </c>
      <c r="I6" s="79" t="s">
        <v>6</v>
      </c>
      <c r="J6" s="79" t="s">
        <v>6</v>
      </c>
      <c r="K6" s="79" t="s">
        <v>6</v>
      </c>
      <c r="L6" s="79" t="s">
        <v>6</v>
      </c>
      <c r="M6" s="79" t="s">
        <v>6</v>
      </c>
    </row>
    <row r="7" spans="1:13" x14ac:dyDescent="0.4">
      <c r="A7" s="79" t="s">
        <v>3</v>
      </c>
      <c r="C7" s="58" t="s">
        <v>7</v>
      </c>
      <c r="E7" s="58" t="s">
        <v>99</v>
      </c>
      <c r="G7" s="58" t="s">
        <v>100</v>
      </c>
      <c r="I7" s="58" t="s">
        <v>101</v>
      </c>
      <c r="K7" s="58" t="s">
        <v>102</v>
      </c>
      <c r="M7" s="58" t="s">
        <v>103</v>
      </c>
    </row>
    <row r="8" spans="1:13" x14ac:dyDescent="0.4">
      <c r="C8" s="59"/>
      <c r="D8" s="59"/>
      <c r="E8" s="59"/>
      <c r="F8" s="59"/>
      <c r="G8" s="59"/>
      <c r="H8" s="59"/>
      <c r="I8" s="59"/>
      <c r="J8" s="59"/>
      <c r="K8" s="59"/>
    </row>
    <row r="9" spans="1:13" x14ac:dyDescent="0.4">
      <c r="C9" s="59"/>
      <c r="D9" s="59"/>
      <c r="E9" s="59"/>
      <c r="F9" s="59"/>
      <c r="G9" s="59"/>
      <c r="H9" s="59"/>
      <c r="I9" s="59"/>
      <c r="J9" s="59"/>
      <c r="K9" s="59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4" sqref="A4:AE4"/>
    </sheetView>
  </sheetViews>
  <sheetFormatPr defaultColWidth="9.140625" defaultRowHeight="18.75" x14ac:dyDescent="0.45"/>
  <cols>
    <col min="1" max="1" width="52.5703125" style="33" bestFit="1" customWidth="1"/>
    <col min="2" max="2" width="1" style="33" customWidth="1"/>
    <col min="3" max="3" width="19.28515625" style="33" bestFit="1" customWidth="1"/>
    <col min="4" max="4" width="1" style="33" customWidth="1"/>
    <col min="5" max="5" width="11.85546875" style="33" bestFit="1" customWidth="1"/>
    <col min="6" max="6" width="1" style="33" customWidth="1"/>
    <col min="7" max="7" width="14.28515625" style="33" bestFit="1" customWidth="1"/>
    <col min="8" max="8" width="1" style="33" customWidth="1"/>
    <col min="9" max="9" width="25" style="33" bestFit="1" customWidth="1"/>
    <col min="10" max="10" width="1" style="33" customWidth="1"/>
    <col min="11" max="11" width="6.85546875" style="33" bestFit="1" customWidth="1"/>
    <col min="12" max="12" width="1" style="33" customWidth="1"/>
    <col min="13" max="13" width="18.42578125" style="33" bestFit="1" customWidth="1"/>
    <col min="14" max="14" width="1" style="33" customWidth="1"/>
    <col min="15" max="15" width="25.140625" style="33" bestFit="1" customWidth="1"/>
    <col min="16" max="16" width="1" style="33" customWidth="1"/>
    <col min="17" max="17" width="6.85546875" style="33" bestFit="1" customWidth="1"/>
    <col min="18" max="18" width="1" style="33" customWidth="1"/>
    <col min="19" max="19" width="18.42578125" style="33" bestFit="1" customWidth="1"/>
    <col min="20" max="20" width="1" style="33" customWidth="1"/>
    <col min="21" max="21" width="6.85546875" style="33" bestFit="1" customWidth="1"/>
    <col min="22" max="22" width="1" style="33" customWidth="1"/>
    <col min="23" max="23" width="14.7109375" style="33" bestFit="1" customWidth="1"/>
    <col min="24" max="24" width="1" style="33" customWidth="1"/>
    <col min="25" max="25" width="6.85546875" style="33" bestFit="1" customWidth="1"/>
    <col min="26" max="26" width="1" style="33" customWidth="1"/>
    <col min="27" max="27" width="18.42578125" style="33" bestFit="1" customWidth="1"/>
    <col min="28" max="28" width="1" style="33" customWidth="1"/>
    <col min="29" max="29" width="25.140625" style="33" bestFit="1" customWidth="1"/>
    <col min="30" max="30" width="1" style="33" customWidth="1"/>
    <col min="31" max="31" width="26.140625" style="33" bestFit="1" customWidth="1"/>
    <col min="32" max="32" width="1" style="33" customWidth="1"/>
    <col min="33" max="33" width="9.140625" style="33" customWidth="1"/>
    <col min="34" max="16384" width="9.140625" style="33"/>
  </cols>
  <sheetData>
    <row r="2" spans="1:31" ht="30" x14ac:dyDescent="0.45">
      <c r="A2" s="68" t="str">
        <f>'[2]تعدیل قیمت'!A2:M2</f>
        <v>صندوق سرمایه گذاری اعتماد هامرز</v>
      </c>
      <c r="B2" s="68"/>
      <c r="C2" s="68"/>
      <c r="D2" s="68"/>
      <c r="E2" s="68"/>
      <c r="F2" s="68"/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spans="1:31" ht="30" x14ac:dyDescent="0.45">
      <c r="A3" s="68" t="str">
        <f>'[2]تعدیل قیمت'!A3:M3</f>
        <v>صورت وضعیت پورتفوی</v>
      </c>
      <c r="B3" s="68"/>
      <c r="C3" s="68"/>
      <c r="D3" s="68"/>
      <c r="E3" s="68"/>
      <c r="F3" s="68"/>
      <c r="G3" s="68" t="s">
        <v>1</v>
      </c>
      <c r="H3" s="68" t="s">
        <v>1</v>
      </c>
      <c r="I3" s="68" t="s">
        <v>1</v>
      </c>
      <c r="J3" s="68" t="s">
        <v>1</v>
      </c>
      <c r="K3" s="68" t="s">
        <v>1</v>
      </c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</row>
    <row r="4" spans="1:31" ht="30" x14ac:dyDescent="0.45">
      <c r="A4" s="68" t="str">
        <f>'تعدیل قیمت'!A4:M4</f>
        <v>برای ماه منتهی به 1401/04/31</v>
      </c>
      <c r="B4" s="68"/>
      <c r="C4" s="68"/>
      <c r="D4" s="68"/>
      <c r="E4" s="68"/>
      <c r="F4" s="68"/>
      <c r="G4" s="68" t="s">
        <v>304</v>
      </c>
      <c r="H4" s="68" t="s">
        <v>304</v>
      </c>
      <c r="I4" s="68" t="s">
        <v>304</v>
      </c>
      <c r="J4" s="68" t="s">
        <v>304</v>
      </c>
      <c r="K4" s="68" t="s">
        <v>304</v>
      </c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</row>
    <row r="6" spans="1:31" ht="30" x14ac:dyDescent="0.45">
      <c r="A6" s="68" t="s">
        <v>104</v>
      </c>
      <c r="B6" s="68" t="s">
        <v>104</v>
      </c>
      <c r="C6" s="68" t="s">
        <v>104</v>
      </c>
      <c r="D6" s="68" t="s">
        <v>104</v>
      </c>
      <c r="E6" s="68" t="s">
        <v>104</v>
      </c>
      <c r="F6" s="68" t="s">
        <v>104</v>
      </c>
      <c r="G6" s="68" t="s">
        <v>104</v>
      </c>
      <c r="H6" s="68" t="s">
        <v>104</v>
      </c>
      <c r="I6" s="68" t="s">
        <v>104</v>
      </c>
      <c r="K6" s="68" t="s">
        <v>4</v>
      </c>
      <c r="L6" s="68" t="s">
        <v>4</v>
      </c>
      <c r="M6" s="68" t="s">
        <v>4</v>
      </c>
      <c r="N6" s="68" t="s">
        <v>4</v>
      </c>
      <c r="O6" s="68" t="s">
        <v>4</v>
      </c>
      <c r="Q6" s="68" t="s">
        <v>5</v>
      </c>
      <c r="R6" s="68" t="s">
        <v>5</v>
      </c>
      <c r="S6" s="68" t="s">
        <v>5</v>
      </c>
      <c r="T6" s="68" t="s">
        <v>5</v>
      </c>
      <c r="U6" s="68" t="s">
        <v>5</v>
      </c>
      <c r="V6" s="68" t="s">
        <v>5</v>
      </c>
      <c r="W6" s="68" t="s">
        <v>5</v>
      </c>
      <c r="Y6" s="68" t="s">
        <v>6</v>
      </c>
      <c r="Z6" s="68" t="s">
        <v>6</v>
      </c>
      <c r="AA6" s="68" t="s">
        <v>6</v>
      </c>
      <c r="AB6" s="68" t="s">
        <v>6</v>
      </c>
      <c r="AC6" s="68" t="s">
        <v>6</v>
      </c>
      <c r="AD6" s="68" t="s">
        <v>6</v>
      </c>
      <c r="AE6" s="68" t="s">
        <v>6</v>
      </c>
    </row>
    <row r="7" spans="1:31" ht="30" x14ac:dyDescent="0.45">
      <c r="A7" s="68" t="s">
        <v>105</v>
      </c>
      <c r="C7" s="68" t="s">
        <v>34</v>
      </c>
      <c r="E7" s="68" t="s">
        <v>35</v>
      </c>
      <c r="G7" s="68" t="s">
        <v>106</v>
      </c>
      <c r="I7" s="68" t="s">
        <v>32</v>
      </c>
      <c r="K7" s="68" t="s">
        <v>7</v>
      </c>
      <c r="M7" s="68" t="s">
        <v>8</v>
      </c>
      <c r="O7" s="68" t="s">
        <v>9</v>
      </c>
      <c r="Q7" s="68" t="s">
        <v>10</v>
      </c>
      <c r="R7" s="68" t="s">
        <v>10</v>
      </c>
      <c r="S7" s="68" t="s">
        <v>10</v>
      </c>
      <c r="U7" s="68" t="s">
        <v>11</v>
      </c>
      <c r="V7" s="68" t="s">
        <v>11</v>
      </c>
      <c r="W7" s="68" t="s">
        <v>11</v>
      </c>
      <c r="Y7" s="68" t="s">
        <v>7</v>
      </c>
      <c r="AA7" s="68" t="s">
        <v>8</v>
      </c>
      <c r="AC7" s="68" t="s">
        <v>9</v>
      </c>
      <c r="AE7" s="68" t="s">
        <v>107</v>
      </c>
    </row>
    <row r="8" spans="1:31" ht="30" x14ac:dyDescent="0.45">
      <c r="A8" s="68" t="s">
        <v>105</v>
      </c>
      <c r="C8" s="68" t="s">
        <v>34</v>
      </c>
      <c r="E8" s="68" t="s">
        <v>35</v>
      </c>
      <c r="G8" s="68" t="s">
        <v>106</v>
      </c>
      <c r="I8" s="68" t="s">
        <v>32</v>
      </c>
      <c r="K8" s="68" t="s">
        <v>7</v>
      </c>
      <c r="M8" s="68" t="s">
        <v>8</v>
      </c>
      <c r="O8" s="68" t="s">
        <v>9</v>
      </c>
      <c r="Q8" s="32" t="s">
        <v>7</v>
      </c>
      <c r="S8" s="32" t="s">
        <v>8</v>
      </c>
      <c r="U8" s="32" t="s">
        <v>7</v>
      </c>
      <c r="W8" s="32" t="s">
        <v>14</v>
      </c>
      <c r="Y8" s="68" t="s">
        <v>7</v>
      </c>
      <c r="AA8" s="68" t="s">
        <v>8</v>
      </c>
      <c r="AC8" s="68" t="s">
        <v>9</v>
      </c>
      <c r="AE8" s="68" t="s">
        <v>107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1"/>
  <sheetViews>
    <sheetView rightToLeft="1" zoomScale="98" zoomScaleNormal="98" workbookViewId="0">
      <selection activeCell="A5" sqref="A5"/>
    </sheetView>
  </sheetViews>
  <sheetFormatPr defaultColWidth="9.140625" defaultRowHeight="18.75" x14ac:dyDescent="0.45"/>
  <cols>
    <col min="1" max="1" width="35.42578125" style="33" bestFit="1" customWidth="1"/>
    <col min="2" max="2" width="1.85546875" style="33" customWidth="1"/>
    <col min="3" max="3" width="24.28515625" style="33" customWidth="1"/>
    <col min="4" max="4" width="1" style="33" customWidth="1"/>
    <col min="5" max="5" width="14.42578125" style="33" bestFit="1" customWidth="1"/>
    <col min="6" max="6" width="1" style="33" customWidth="1"/>
    <col min="7" max="7" width="15.85546875" style="33" bestFit="1" customWidth="1"/>
    <col min="8" max="8" width="1" style="33" customWidth="1"/>
    <col min="9" max="9" width="11.5703125" style="33" bestFit="1" customWidth="1"/>
    <col min="10" max="10" width="1" style="33" customWidth="1"/>
    <col min="11" max="11" width="16.140625" style="33" bestFit="1" customWidth="1"/>
    <col min="12" max="12" width="1" style="33" customWidth="1"/>
    <col min="13" max="13" width="18.7109375" style="33" bestFit="1" customWidth="1"/>
    <col min="14" max="14" width="1" style="33" customWidth="1"/>
    <col min="15" max="15" width="17.85546875" style="33" bestFit="1" customWidth="1"/>
    <col min="16" max="16" width="1" style="33" customWidth="1"/>
    <col min="17" max="17" width="16.140625" style="33" bestFit="1" customWidth="1"/>
    <col min="18" max="18" width="1" style="33" customWidth="1"/>
    <col min="19" max="19" width="26.7109375" style="33" bestFit="1" customWidth="1"/>
    <col min="20" max="20" width="1" style="33" customWidth="1"/>
    <col min="21" max="21" width="9.140625" style="33" customWidth="1"/>
    <col min="22" max="16384" width="9.140625" style="33"/>
  </cols>
  <sheetData>
    <row r="2" spans="1:19" ht="30" x14ac:dyDescent="0.45">
      <c r="A2" s="68" t="str">
        <f>'[2]گواهی سپرده'!A2:AE2</f>
        <v>صندوق سرمایه گذاری اعتماد هامرز</v>
      </c>
      <c r="B2" s="68"/>
      <c r="C2" s="68"/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30" x14ac:dyDescent="0.45">
      <c r="A3" s="68" t="str">
        <f>'[2]گواهی سپرده'!A3:AE3</f>
        <v>صورت وضعیت پورتفوی</v>
      </c>
      <c r="B3" s="68"/>
      <c r="C3" s="68"/>
      <c r="D3" s="68" t="s">
        <v>1</v>
      </c>
      <c r="E3" s="68" t="s">
        <v>1</v>
      </c>
      <c r="F3" s="68" t="s">
        <v>1</v>
      </c>
      <c r="G3" s="68" t="s">
        <v>1</v>
      </c>
      <c r="H3" s="68" t="s">
        <v>1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30" x14ac:dyDescent="0.45">
      <c r="A4" s="68" t="str">
        <f>'گواهی سپرده'!A4:AE4</f>
        <v>برای ماه منتهی به 1401/04/31</v>
      </c>
      <c r="B4" s="68"/>
      <c r="C4" s="68"/>
      <c r="D4" s="68" t="s">
        <v>304</v>
      </c>
      <c r="E4" s="68" t="s">
        <v>304</v>
      </c>
      <c r="F4" s="68" t="s">
        <v>304</v>
      </c>
      <c r="G4" s="68" t="s">
        <v>304</v>
      </c>
      <c r="H4" s="68" t="s">
        <v>304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19" ht="19.5" thickBot="1" x14ac:dyDescent="0.5"/>
    <row r="6" spans="1:19" ht="30" x14ac:dyDescent="0.45">
      <c r="A6" s="71" t="s">
        <v>108</v>
      </c>
      <c r="C6" s="76" t="s">
        <v>109</v>
      </c>
      <c r="D6" s="77" t="s">
        <v>109</v>
      </c>
      <c r="E6" s="77" t="s">
        <v>109</v>
      </c>
      <c r="F6" s="77" t="s">
        <v>109</v>
      </c>
      <c r="G6" s="77" t="s">
        <v>109</v>
      </c>
      <c r="H6" s="77" t="s">
        <v>109</v>
      </c>
      <c r="I6" s="78" t="s">
        <v>109</v>
      </c>
      <c r="K6" s="7" t="s">
        <v>4</v>
      </c>
      <c r="M6" s="76" t="s">
        <v>5</v>
      </c>
      <c r="N6" s="77" t="s">
        <v>5</v>
      </c>
      <c r="O6" s="78" t="s">
        <v>5</v>
      </c>
      <c r="Q6" s="76" t="s">
        <v>6</v>
      </c>
      <c r="R6" s="77" t="s">
        <v>6</v>
      </c>
      <c r="S6" s="78" t="s">
        <v>6</v>
      </c>
    </row>
    <row r="7" spans="1:19" ht="30" x14ac:dyDescent="0.45">
      <c r="A7" s="72" t="s">
        <v>108</v>
      </c>
      <c r="C7" s="35" t="s">
        <v>110</v>
      </c>
      <c r="D7" s="12"/>
      <c r="E7" s="36" t="s">
        <v>111</v>
      </c>
      <c r="F7" s="12"/>
      <c r="G7" s="36" t="s">
        <v>112</v>
      </c>
      <c r="H7" s="12"/>
      <c r="I7" s="37" t="s">
        <v>35</v>
      </c>
      <c r="K7" s="11" t="s">
        <v>113</v>
      </c>
      <c r="M7" s="35" t="s">
        <v>114</v>
      </c>
      <c r="N7" s="34"/>
      <c r="O7" s="37" t="s">
        <v>115</v>
      </c>
      <c r="Q7" s="35" t="s">
        <v>113</v>
      </c>
      <c r="R7" s="34"/>
      <c r="S7" s="37" t="s">
        <v>107</v>
      </c>
    </row>
    <row r="8" spans="1:19" ht="21" x14ac:dyDescent="0.55000000000000004">
      <c r="A8" s="80" t="s">
        <v>116</v>
      </c>
      <c r="C8" s="81" t="s">
        <v>117</v>
      </c>
      <c r="D8" s="12"/>
      <c r="E8" s="12" t="s">
        <v>118</v>
      </c>
      <c r="F8" s="12"/>
      <c r="G8" s="12" t="s">
        <v>119</v>
      </c>
      <c r="H8" s="12"/>
      <c r="I8" s="82">
        <v>0</v>
      </c>
      <c r="K8" s="83">
        <v>476286</v>
      </c>
      <c r="L8" s="84"/>
      <c r="M8" s="85">
        <v>8186575343</v>
      </c>
      <c r="N8" s="40"/>
      <c r="O8" s="41">
        <v>8186551629</v>
      </c>
      <c r="P8" s="84"/>
      <c r="Q8" s="85">
        <v>500000</v>
      </c>
      <c r="R8" s="40"/>
      <c r="S8" s="86" t="s">
        <v>53</v>
      </c>
    </row>
    <row r="9" spans="1:19" ht="21" x14ac:dyDescent="0.55000000000000004">
      <c r="A9" s="80" t="s">
        <v>120</v>
      </c>
      <c r="C9" s="81" t="s">
        <v>121</v>
      </c>
      <c r="D9" s="12"/>
      <c r="E9" s="12" t="s">
        <v>118</v>
      </c>
      <c r="F9" s="12"/>
      <c r="G9" s="12" t="s">
        <v>119</v>
      </c>
      <c r="H9" s="12"/>
      <c r="I9" s="87">
        <v>0</v>
      </c>
      <c r="K9" s="83">
        <v>350000</v>
      </c>
      <c r="L9" s="84"/>
      <c r="M9" s="85">
        <v>1386781870920</v>
      </c>
      <c r="N9" s="40"/>
      <c r="O9" s="41">
        <v>1384607905990</v>
      </c>
      <c r="P9" s="84"/>
      <c r="Q9" s="85">
        <v>2174314930</v>
      </c>
      <c r="R9" s="40"/>
      <c r="S9" s="86" t="s">
        <v>78</v>
      </c>
    </row>
    <row r="10" spans="1:19" ht="21" x14ac:dyDescent="0.55000000000000004">
      <c r="A10" s="80" t="s">
        <v>120</v>
      </c>
      <c r="C10" s="81" t="s">
        <v>122</v>
      </c>
      <c r="D10" s="12"/>
      <c r="E10" s="12" t="s">
        <v>123</v>
      </c>
      <c r="F10" s="12"/>
      <c r="G10" s="12" t="s">
        <v>119</v>
      </c>
      <c r="H10" s="12"/>
      <c r="I10" s="87">
        <v>0</v>
      </c>
      <c r="K10" s="83">
        <v>5000000</v>
      </c>
      <c r="L10" s="84"/>
      <c r="M10" s="85">
        <v>0</v>
      </c>
      <c r="N10" s="40"/>
      <c r="O10" s="41">
        <v>0</v>
      </c>
      <c r="P10" s="84"/>
      <c r="Q10" s="85">
        <v>5000000</v>
      </c>
      <c r="R10" s="40"/>
      <c r="S10" s="86" t="s">
        <v>53</v>
      </c>
    </row>
    <row r="11" spans="1:19" ht="21" x14ac:dyDescent="0.55000000000000004">
      <c r="A11" s="80" t="s">
        <v>124</v>
      </c>
      <c r="C11" s="81" t="s">
        <v>125</v>
      </c>
      <c r="D11" s="12"/>
      <c r="E11" s="12" t="s">
        <v>118</v>
      </c>
      <c r="F11" s="12"/>
      <c r="G11" s="12" t="s">
        <v>119</v>
      </c>
      <c r="H11" s="12"/>
      <c r="I11" s="87">
        <v>0</v>
      </c>
      <c r="K11" s="83">
        <v>500000</v>
      </c>
      <c r="L11" s="84"/>
      <c r="M11" s="85">
        <v>650553726025</v>
      </c>
      <c r="N11" s="40"/>
      <c r="O11" s="41">
        <v>640876630135</v>
      </c>
      <c r="P11" s="84"/>
      <c r="Q11" s="85">
        <v>9677595890</v>
      </c>
      <c r="R11" s="40"/>
      <c r="S11" s="86" t="s">
        <v>126</v>
      </c>
    </row>
    <row r="12" spans="1:19" ht="21" x14ac:dyDescent="0.55000000000000004">
      <c r="A12" s="80" t="s">
        <v>127</v>
      </c>
      <c r="C12" s="81" t="s">
        <v>128</v>
      </c>
      <c r="D12" s="12"/>
      <c r="E12" s="12" t="s">
        <v>118</v>
      </c>
      <c r="F12" s="12"/>
      <c r="G12" s="12" t="s">
        <v>119</v>
      </c>
      <c r="H12" s="12"/>
      <c r="I12" s="87">
        <v>0</v>
      </c>
      <c r="K12" s="83">
        <v>917540989</v>
      </c>
      <c r="L12" s="84"/>
      <c r="M12" s="85">
        <v>229547534243</v>
      </c>
      <c r="N12" s="40"/>
      <c r="O12" s="41">
        <v>230464323035</v>
      </c>
      <c r="P12" s="84"/>
      <c r="Q12" s="85">
        <v>752197</v>
      </c>
      <c r="R12" s="40"/>
      <c r="S12" s="86" t="s">
        <v>53</v>
      </c>
    </row>
    <row r="13" spans="1:19" ht="21" x14ac:dyDescent="0.55000000000000004">
      <c r="A13" s="80" t="s">
        <v>129</v>
      </c>
      <c r="C13" s="81" t="s">
        <v>130</v>
      </c>
      <c r="D13" s="12"/>
      <c r="E13" s="12" t="s">
        <v>131</v>
      </c>
      <c r="F13" s="12"/>
      <c r="G13" s="12" t="s">
        <v>119</v>
      </c>
      <c r="H13" s="12"/>
      <c r="I13" s="87">
        <v>0</v>
      </c>
      <c r="K13" s="83">
        <v>725000</v>
      </c>
      <c r="L13" s="84"/>
      <c r="M13" s="85">
        <v>1920320000</v>
      </c>
      <c r="N13" s="40"/>
      <c r="O13" s="41">
        <v>1894963780</v>
      </c>
      <c r="P13" s="84"/>
      <c r="Q13" s="85">
        <v>26081220</v>
      </c>
      <c r="R13" s="40"/>
      <c r="S13" s="86" t="s">
        <v>53</v>
      </c>
    </row>
    <row r="14" spans="1:19" ht="21" x14ac:dyDescent="0.55000000000000004">
      <c r="A14" s="80" t="s">
        <v>116</v>
      </c>
      <c r="C14" s="81" t="s">
        <v>132</v>
      </c>
      <c r="D14" s="12"/>
      <c r="E14" s="12" t="s">
        <v>133</v>
      </c>
      <c r="F14" s="12"/>
      <c r="G14" s="12" t="s">
        <v>84</v>
      </c>
      <c r="H14" s="12"/>
      <c r="I14" s="87">
        <v>21.5</v>
      </c>
      <c r="K14" s="83">
        <v>69500000000</v>
      </c>
      <c r="L14" s="84"/>
      <c r="M14" s="85">
        <v>0</v>
      </c>
      <c r="N14" s="40"/>
      <c r="O14" s="41">
        <v>0</v>
      </c>
      <c r="P14" s="84"/>
      <c r="Q14" s="85">
        <v>69500000000</v>
      </c>
      <c r="R14" s="40"/>
      <c r="S14" s="86" t="s">
        <v>134</v>
      </c>
    </row>
    <row r="15" spans="1:19" ht="21" x14ac:dyDescent="0.55000000000000004">
      <c r="A15" s="80" t="s">
        <v>116</v>
      </c>
      <c r="C15" s="81" t="s">
        <v>135</v>
      </c>
      <c r="D15" s="12"/>
      <c r="E15" s="12" t="s">
        <v>133</v>
      </c>
      <c r="F15" s="12"/>
      <c r="G15" s="12" t="s">
        <v>84</v>
      </c>
      <c r="H15" s="12"/>
      <c r="I15" s="87">
        <v>21.5</v>
      </c>
      <c r="K15" s="83">
        <v>234300000000</v>
      </c>
      <c r="L15" s="84"/>
      <c r="M15" s="85">
        <v>0</v>
      </c>
      <c r="N15" s="40"/>
      <c r="O15" s="41">
        <v>0</v>
      </c>
      <c r="P15" s="84"/>
      <c r="Q15" s="85">
        <v>234300000000</v>
      </c>
      <c r="R15" s="40"/>
      <c r="S15" s="86" t="s">
        <v>136</v>
      </c>
    </row>
    <row r="16" spans="1:19" ht="21" x14ac:dyDescent="0.55000000000000004">
      <c r="A16" s="80" t="s">
        <v>127</v>
      </c>
      <c r="C16" s="81" t="s">
        <v>137</v>
      </c>
      <c r="D16" s="12"/>
      <c r="E16" s="12" t="s">
        <v>133</v>
      </c>
      <c r="F16" s="12"/>
      <c r="G16" s="12" t="s">
        <v>84</v>
      </c>
      <c r="H16" s="12"/>
      <c r="I16" s="87">
        <v>21.5</v>
      </c>
      <c r="K16" s="83">
        <v>64000000000</v>
      </c>
      <c r="L16" s="84"/>
      <c r="M16" s="85">
        <v>0</v>
      </c>
      <c r="N16" s="40"/>
      <c r="O16" s="41">
        <v>64000000000</v>
      </c>
      <c r="P16" s="84"/>
      <c r="Q16" s="85">
        <v>0</v>
      </c>
      <c r="R16" s="40"/>
      <c r="S16" s="86" t="s">
        <v>53</v>
      </c>
    </row>
    <row r="17" spans="1:19" ht="21" x14ac:dyDescent="0.55000000000000004">
      <c r="A17" s="80" t="s">
        <v>127</v>
      </c>
      <c r="C17" s="81" t="s">
        <v>138</v>
      </c>
      <c r="D17" s="12"/>
      <c r="E17" s="12" t="s">
        <v>133</v>
      </c>
      <c r="F17" s="12"/>
      <c r="G17" s="12" t="s">
        <v>84</v>
      </c>
      <c r="H17" s="12"/>
      <c r="I17" s="87">
        <v>21.5</v>
      </c>
      <c r="K17" s="83">
        <v>156500000000</v>
      </c>
      <c r="L17" s="84"/>
      <c r="M17" s="85">
        <v>0</v>
      </c>
      <c r="N17" s="40"/>
      <c r="O17" s="41">
        <v>156500000000</v>
      </c>
      <c r="P17" s="84"/>
      <c r="Q17" s="85">
        <v>0</v>
      </c>
      <c r="R17" s="40"/>
      <c r="S17" s="86" t="s">
        <v>53</v>
      </c>
    </row>
    <row r="18" spans="1:19" ht="21" x14ac:dyDescent="0.55000000000000004">
      <c r="A18" s="80" t="s">
        <v>127</v>
      </c>
      <c r="C18" s="81" t="s">
        <v>139</v>
      </c>
      <c r="D18" s="12"/>
      <c r="E18" s="12" t="s">
        <v>133</v>
      </c>
      <c r="F18" s="12"/>
      <c r="G18" s="12" t="s">
        <v>84</v>
      </c>
      <c r="H18" s="12"/>
      <c r="I18" s="87">
        <v>21.5</v>
      </c>
      <c r="K18" s="83">
        <v>5000000000</v>
      </c>
      <c r="L18" s="84"/>
      <c r="M18" s="85">
        <v>0</v>
      </c>
      <c r="N18" s="40"/>
      <c r="O18" s="41">
        <v>5000000000</v>
      </c>
      <c r="P18" s="84"/>
      <c r="Q18" s="85">
        <v>0</v>
      </c>
      <c r="R18" s="40"/>
      <c r="S18" s="86" t="s">
        <v>53</v>
      </c>
    </row>
    <row r="19" spans="1:19" ht="21" x14ac:dyDescent="0.55000000000000004">
      <c r="A19" s="80" t="s">
        <v>124</v>
      </c>
      <c r="C19" s="81" t="s">
        <v>140</v>
      </c>
      <c r="D19" s="12"/>
      <c r="E19" s="12" t="s">
        <v>133</v>
      </c>
      <c r="F19" s="12"/>
      <c r="G19" s="12" t="s">
        <v>84</v>
      </c>
      <c r="H19" s="12"/>
      <c r="I19" s="87">
        <v>21.5</v>
      </c>
      <c r="K19" s="83">
        <v>276400000000</v>
      </c>
      <c r="L19" s="84"/>
      <c r="M19" s="85">
        <v>0</v>
      </c>
      <c r="N19" s="40"/>
      <c r="O19" s="41">
        <v>268000000000</v>
      </c>
      <c r="P19" s="84"/>
      <c r="Q19" s="85">
        <v>8400000000</v>
      </c>
      <c r="R19" s="40"/>
      <c r="S19" s="86" t="s">
        <v>141</v>
      </c>
    </row>
    <row r="20" spans="1:19" ht="21" x14ac:dyDescent="0.55000000000000004">
      <c r="A20" s="80" t="s">
        <v>120</v>
      </c>
      <c r="C20" s="81" t="s">
        <v>142</v>
      </c>
      <c r="D20" s="12"/>
      <c r="E20" s="12" t="s">
        <v>133</v>
      </c>
      <c r="F20" s="12"/>
      <c r="G20" s="12" t="s">
        <v>143</v>
      </c>
      <c r="H20" s="12"/>
      <c r="I20" s="87">
        <v>18</v>
      </c>
      <c r="K20" s="83">
        <v>1600000000</v>
      </c>
      <c r="L20" s="84"/>
      <c r="M20" s="85">
        <v>0</v>
      </c>
      <c r="N20" s="40"/>
      <c r="O20" s="41">
        <v>0</v>
      </c>
      <c r="P20" s="84"/>
      <c r="Q20" s="85">
        <v>1600000000</v>
      </c>
      <c r="R20" s="40"/>
      <c r="S20" s="86" t="s">
        <v>45</v>
      </c>
    </row>
    <row r="21" spans="1:19" ht="21" x14ac:dyDescent="0.55000000000000004">
      <c r="A21" s="80" t="s">
        <v>124</v>
      </c>
      <c r="C21" s="81" t="s">
        <v>144</v>
      </c>
      <c r="D21" s="12"/>
      <c r="E21" s="12" t="s">
        <v>133</v>
      </c>
      <c r="F21" s="12"/>
      <c r="G21" s="12" t="s">
        <v>145</v>
      </c>
      <c r="H21" s="12"/>
      <c r="I21" s="87">
        <v>20</v>
      </c>
      <c r="K21" s="83">
        <v>350600000000</v>
      </c>
      <c r="L21" s="84"/>
      <c r="M21" s="85">
        <v>0</v>
      </c>
      <c r="N21" s="40"/>
      <c r="O21" s="41">
        <v>0</v>
      </c>
      <c r="P21" s="84"/>
      <c r="Q21" s="85">
        <v>350600000000</v>
      </c>
      <c r="R21" s="40"/>
      <c r="S21" s="86" t="s">
        <v>146</v>
      </c>
    </row>
    <row r="22" spans="1:19" ht="21" x14ac:dyDescent="0.55000000000000004">
      <c r="A22" s="80" t="s">
        <v>147</v>
      </c>
      <c r="C22" s="81" t="s">
        <v>148</v>
      </c>
      <c r="D22" s="12"/>
      <c r="E22" s="12" t="s">
        <v>118</v>
      </c>
      <c r="F22" s="12"/>
      <c r="G22" s="12" t="s">
        <v>149</v>
      </c>
      <c r="H22" s="12"/>
      <c r="I22" s="87">
        <v>0</v>
      </c>
      <c r="K22" s="83">
        <v>373160666</v>
      </c>
      <c r="L22" s="84"/>
      <c r="M22" s="85">
        <v>407711953422</v>
      </c>
      <c r="N22" s="40"/>
      <c r="O22" s="41">
        <v>408018790528</v>
      </c>
      <c r="P22" s="84"/>
      <c r="Q22" s="85">
        <v>66323560</v>
      </c>
      <c r="R22" s="40"/>
      <c r="S22" s="86" t="s">
        <v>53</v>
      </c>
    </row>
    <row r="23" spans="1:19" ht="21" x14ac:dyDescent="0.55000000000000004">
      <c r="A23" s="80" t="s">
        <v>147</v>
      </c>
      <c r="C23" s="81" t="s">
        <v>150</v>
      </c>
      <c r="D23" s="12"/>
      <c r="E23" s="12" t="s">
        <v>133</v>
      </c>
      <c r="F23" s="12"/>
      <c r="G23" s="12" t="s">
        <v>149</v>
      </c>
      <c r="H23" s="12"/>
      <c r="I23" s="87">
        <v>20</v>
      </c>
      <c r="K23" s="83">
        <v>340000000000</v>
      </c>
      <c r="L23" s="84"/>
      <c r="M23" s="85">
        <v>0</v>
      </c>
      <c r="N23" s="40"/>
      <c r="O23" s="41">
        <v>340000000000</v>
      </c>
      <c r="P23" s="84"/>
      <c r="Q23" s="85">
        <v>0</v>
      </c>
      <c r="R23" s="40"/>
      <c r="S23" s="86" t="s">
        <v>53</v>
      </c>
    </row>
    <row r="24" spans="1:19" ht="21" x14ac:dyDescent="0.55000000000000004">
      <c r="A24" s="80" t="s">
        <v>151</v>
      </c>
      <c r="C24" s="81" t="s">
        <v>152</v>
      </c>
      <c r="D24" s="12"/>
      <c r="E24" s="12" t="s">
        <v>133</v>
      </c>
      <c r="F24" s="12"/>
      <c r="G24" s="12" t="s">
        <v>153</v>
      </c>
      <c r="H24" s="12"/>
      <c r="I24" s="87">
        <v>20</v>
      </c>
      <c r="K24" s="83">
        <v>65300000000</v>
      </c>
      <c r="L24" s="84"/>
      <c r="M24" s="85">
        <v>0</v>
      </c>
      <c r="N24" s="40"/>
      <c r="O24" s="41">
        <v>61038465753</v>
      </c>
      <c r="P24" s="84"/>
      <c r="Q24" s="85">
        <v>4261534247</v>
      </c>
      <c r="R24" s="40"/>
      <c r="S24" s="86" t="s">
        <v>154</v>
      </c>
    </row>
    <row r="25" spans="1:19" ht="21" x14ac:dyDescent="0.55000000000000004">
      <c r="A25" s="80" t="s">
        <v>124</v>
      </c>
      <c r="C25" s="81" t="s">
        <v>155</v>
      </c>
      <c r="D25" s="12"/>
      <c r="E25" s="12" t="s">
        <v>133</v>
      </c>
      <c r="F25" s="12"/>
      <c r="G25" s="12" t="s">
        <v>156</v>
      </c>
      <c r="H25" s="12"/>
      <c r="I25" s="87">
        <v>21.5</v>
      </c>
      <c r="K25" s="83">
        <v>120000000000</v>
      </c>
      <c r="L25" s="84"/>
      <c r="M25" s="85">
        <v>0</v>
      </c>
      <c r="N25" s="40"/>
      <c r="O25" s="41">
        <v>0</v>
      </c>
      <c r="P25" s="84"/>
      <c r="Q25" s="85">
        <v>120000000000</v>
      </c>
      <c r="R25" s="40"/>
      <c r="S25" s="86" t="s">
        <v>157</v>
      </c>
    </row>
    <row r="26" spans="1:19" ht="21" x14ac:dyDescent="0.55000000000000004">
      <c r="A26" s="80" t="s">
        <v>124</v>
      </c>
      <c r="C26" s="81" t="s">
        <v>158</v>
      </c>
      <c r="D26" s="12"/>
      <c r="E26" s="12" t="s">
        <v>133</v>
      </c>
      <c r="F26" s="12"/>
      <c r="G26" s="12" t="s">
        <v>159</v>
      </c>
      <c r="H26" s="12"/>
      <c r="I26" s="87">
        <v>21.5</v>
      </c>
      <c r="K26" s="83">
        <v>154000000000</v>
      </c>
      <c r="L26" s="84"/>
      <c r="M26" s="85">
        <v>0</v>
      </c>
      <c r="N26" s="40"/>
      <c r="O26" s="41">
        <v>0</v>
      </c>
      <c r="P26" s="84"/>
      <c r="Q26" s="85">
        <v>154000000000</v>
      </c>
      <c r="R26" s="40"/>
      <c r="S26" s="86" t="s">
        <v>160</v>
      </c>
    </row>
    <row r="27" spans="1:19" ht="21" x14ac:dyDescent="0.55000000000000004">
      <c r="A27" s="80" t="s">
        <v>161</v>
      </c>
      <c r="C27" s="81" t="s">
        <v>162</v>
      </c>
      <c r="D27" s="12"/>
      <c r="E27" s="12" t="s">
        <v>118</v>
      </c>
      <c r="F27" s="12"/>
      <c r="G27" s="12" t="s">
        <v>159</v>
      </c>
      <c r="H27" s="12"/>
      <c r="I27" s="87">
        <v>0</v>
      </c>
      <c r="K27" s="83">
        <v>507950923</v>
      </c>
      <c r="L27" s="84"/>
      <c r="M27" s="85">
        <v>381975861054</v>
      </c>
      <c r="N27" s="40"/>
      <c r="O27" s="41">
        <v>382483061977</v>
      </c>
      <c r="P27" s="84"/>
      <c r="Q27" s="85">
        <v>750000</v>
      </c>
      <c r="R27" s="40"/>
      <c r="S27" s="86" t="s">
        <v>53</v>
      </c>
    </row>
    <row r="28" spans="1:19" ht="21" x14ac:dyDescent="0.55000000000000004">
      <c r="A28" s="80" t="s">
        <v>161</v>
      </c>
      <c r="C28" s="81" t="s">
        <v>163</v>
      </c>
      <c r="D28" s="12"/>
      <c r="E28" s="12" t="s">
        <v>133</v>
      </c>
      <c r="F28" s="12"/>
      <c r="G28" s="12" t="s">
        <v>159</v>
      </c>
      <c r="H28" s="12"/>
      <c r="I28" s="87">
        <v>21.5</v>
      </c>
      <c r="K28" s="83">
        <v>900000000000</v>
      </c>
      <c r="L28" s="84"/>
      <c r="M28" s="85">
        <v>0</v>
      </c>
      <c r="N28" s="40"/>
      <c r="O28" s="41">
        <v>361500000000</v>
      </c>
      <c r="P28" s="84"/>
      <c r="Q28" s="85">
        <v>538500000000</v>
      </c>
      <c r="R28" s="40"/>
      <c r="S28" s="86" t="s">
        <v>164</v>
      </c>
    </row>
    <row r="29" spans="1:19" ht="21" x14ac:dyDescent="0.55000000000000004">
      <c r="A29" s="80" t="s">
        <v>165</v>
      </c>
      <c r="C29" s="81" t="s">
        <v>166</v>
      </c>
      <c r="D29" s="12"/>
      <c r="E29" s="12" t="s">
        <v>118</v>
      </c>
      <c r="F29" s="12"/>
      <c r="G29" s="12" t="s">
        <v>167</v>
      </c>
      <c r="H29" s="12"/>
      <c r="I29" s="87">
        <v>0</v>
      </c>
      <c r="K29" s="83">
        <v>500000</v>
      </c>
      <c r="L29" s="84"/>
      <c r="M29" s="85">
        <v>440408667258</v>
      </c>
      <c r="N29" s="40"/>
      <c r="O29" s="41">
        <v>440408677258</v>
      </c>
      <c r="P29" s="84"/>
      <c r="Q29" s="85">
        <v>490000</v>
      </c>
      <c r="R29" s="40"/>
      <c r="S29" s="86" t="s">
        <v>53</v>
      </c>
    </row>
    <row r="30" spans="1:19" ht="21" x14ac:dyDescent="0.55000000000000004">
      <c r="A30" s="80" t="s">
        <v>165</v>
      </c>
      <c r="C30" s="81" t="s">
        <v>168</v>
      </c>
      <c r="D30" s="12"/>
      <c r="E30" s="12" t="s">
        <v>133</v>
      </c>
      <c r="F30" s="12"/>
      <c r="G30" s="12" t="s">
        <v>167</v>
      </c>
      <c r="H30" s="12"/>
      <c r="I30" s="87">
        <v>21.5</v>
      </c>
      <c r="K30" s="83">
        <v>678700000000</v>
      </c>
      <c r="L30" s="84"/>
      <c r="M30" s="85">
        <v>0</v>
      </c>
      <c r="N30" s="40"/>
      <c r="O30" s="41">
        <v>400000000000</v>
      </c>
      <c r="P30" s="84"/>
      <c r="Q30" s="85">
        <v>278700000000</v>
      </c>
      <c r="R30" s="40"/>
      <c r="S30" s="86" t="s">
        <v>169</v>
      </c>
    </row>
    <row r="31" spans="1:19" ht="21" x14ac:dyDescent="0.55000000000000004">
      <c r="A31" s="80" t="s">
        <v>165</v>
      </c>
      <c r="C31" s="81" t="s">
        <v>170</v>
      </c>
      <c r="D31" s="12"/>
      <c r="E31" s="12" t="s">
        <v>133</v>
      </c>
      <c r="F31" s="12"/>
      <c r="G31" s="12" t="s">
        <v>171</v>
      </c>
      <c r="H31" s="12"/>
      <c r="I31" s="87">
        <v>21.5</v>
      </c>
      <c r="K31" s="83">
        <v>90640000000</v>
      </c>
      <c r="L31" s="84"/>
      <c r="M31" s="85">
        <v>0</v>
      </c>
      <c r="N31" s="40"/>
      <c r="O31" s="41">
        <v>0</v>
      </c>
      <c r="P31" s="84"/>
      <c r="Q31" s="85">
        <v>90640000000</v>
      </c>
      <c r="R31" s="40"/>
      <c r="S31" s="86" t="s">
        <v>172</v>
      </c>
    </row>
    <row r="32" spans="1:19" ht="21" x14ac:dyDescent="0.55000000000000004">
      <c r="A32" s="80" t="s">
        <v>165</v>
      </c>
      <c r="C32" s="81" t="s">
        <v>173</v>
      </c>
      <c r="D32" s="12"/>
      <c r="E32" s="12" t="s">
        <v>133</v>
      </c>
      <c r="F32" s="12"/>
      <c r="G32" s="12" t="s">
        <v>174</v>
      </c>
      <c r="H32" s="12"/>
      <c r="I32" s="87">
        <v>21.5</v>
      </c>
      <c r="K32" s="83">
        <v>81170000000</v>
      </c>
      <c r="L32" s="84"/>
      <c r="M32" s="85">
        <v>0</v>
      </c>
      <c r="N32" s="40"/>
      <c r="O32" s="41">
        <v>0</v>
      </c>
      <c r="P32" s="84"/>
      <c r="Q32" s="85">
        <v>81170000000</v>
      </c>
      <c r="R32" s="40"/>
      <c r="S32" s="86" t="s">
        <v>175</v>
      </c>
    </row>
    <row r="33" spans="1:19" ht="21" x14ac:dyDescent="0.55000000000000004">
      <c r="A33" s="80" t="s">
        <v>176</v>
      </c>
      <c r="C33" s="81" t="s">
        <v>177</v>
      </c>
      <c r="D33" s="12"/>
      <c r="E33" s="12" t="s">
        <v>133</v>
      </c>
      <c r="F33" s="12"/>
      <c r="G33" s="12" t="s">
        <v>178</v>
      </c>
      <c r="H33" s="12"/>
      <c r="I33" s="87">
        <v>21.5</v>
      </c>
      <c r="K33" s="83">
        <v>62000000000</v>
      </c>
      <c r="L33" s="84"/>
      <c r="M33" s="85">
        <v>0</v>
      </c>
      <c r="N33" s="40"/>
      <c r="O33" s="41">
        <v>0</v>
      </c>
      <c r="P33" s="84"/>
      <c r="Q33" s="85">
        <v>62000000000</v>
      </c>
      <c r="R33" s="40"/>
      <c r="S33" s="86" t="s">
        <v>179</v>
      </c>
    </row>
    <row r="34" spans="1:19" ht="21" x14ac:dyDescent="0.55000000000000004">
      <c r="A34" s="80" t="s">
        <v>180</v>
      </c>
      <c r="C34" s="81" t="s">
        <v>181</v>
      </c>
      <c r="D34" s="12"/>
      <c r="E34" s="12" t="s">
        <v>118</v>
      </c>
      <c r="F34" s="12"/>
      <c r="G34" s="12" t="s">
        <v>182</v>
      </c>
      <c r="H34" s="12"/>
      <c r="I34" s="87">
        <v>0</v>
      </c>
      <c r="K34" s="83">
        <v>220000</v>
      </c>
      <c r="L34" s="84"/>
      <c r="M34" s="85">
        <v>132435068493</v>
      </c>
      <c r="N34" s="40"/>
      <c r="O34" s="41">
        <v>132434788493</v>
      </c>
      <c r="P34" s="84"/>
      <c r="Q34" s="85">
        <v>500000</v>
      </c>
      <c r="R34" s="40"/>
      <c r="S34" s="86" t="s">
        <v>53</v>
      </c>
    </row>
    <row r="35" spans="1:19" ht="21" x14ac:dyDescent="0.55000000000000004">
      <c r="A35" s="80" t="s">
        <v>180</v>
      </c>
      <c r="C35" s="81" t="s">
        <v>183</v>
      </c>
      <c r="D35" s="12"/>
      <c r="E35" s="12" t="s">
        <v>133</v>
      </c>
      <c r="F35" s="12"/>
      <c r="G35" s="12" t="s">
        <v>182</v>
      </c>
      <c r="H35" s="12"/>
      <c r="I35" s="87">
        <v>21.5</v>
      </c>
      <c r="K35" s="83">
        <v>500000000000</v>
      </c>
      <c r="L35" s="84"/>
      <c r="M35" s="85">
        <v>0</v>
      </c>
      <c r="N35" s="40"/>
      <c r="O35" s="41">
        <v>0</v>
      </c>
      <c r="P35" s="84"/>
      <c r="Q35" s="85">
        <v>500000000000</v>
      </c>
      <c r="R35" s="40"/>
      <c r="S35" s="86" t="s">
        <v>184</v>
      </c>
    </row>
    <row r="36" spans="1:19" ht="21" x14ac:dyDescent="0.55000000000000004">
      <c r="A36" s="80" t="s">
        <v>165</v>
      </c>
      <c r="C36" s="81" t="s">
        <v>185</v>
      </c>
      <c r="D36" s="12"/>
      <c r="E36" s="12" t="s">
        <v>133</v>
      </c>
      <c r="F36" s="12"/>
      <c r="G36" s="12" t="s">
        <v>182</v>
      </c>
      <c r="H36" s="12"/>
      <c r="I36" s="87">
        <v>21.5</v>
      </c>
      <c r="K36" s="83">
        <v>280000000000</v>
      </c>
      <c r="L36" s="84"/>
      <c r="M36" s="85">
        <v>0</v>
      </c>
      <c r="N36" s="40"/>
      <c r="O36" s="41">
        <v>0</v>
      </c>
      <c r="P36" s="84"/>
      <c r="Q36" s="85">
        <v>280000000000</v>
      </c>
      <c r="R36" s="40"/>
      <c r="S36" s="86" t="s">
        <v>90</v>
      </c>
    </row>
    <row r="37" spans="1:19" ht="21" x14ac:dyDescent="0.55000000000000004">
      <c r="A37" s="80" t="s">
        <v>176</v>
      </c>
      <c r="C37" s="81" t="s">
        <v>186</v>
      </c>
      <c r="D37" s="12"/>
      <c r="E37" s="12" t="s">
        <v>133</v>
      </c>
      <c r="F37" s="12"/>
      <c r="G37" s="12" t="s">
        <v>182</v>
      </c>
      <c r="H37" s="12"/>
      <c r="I37" s="87">
        <v>21.5</v>
      </c>
      <c r="K37" s="83">
        <v>163000000000</v>
      </c>
      <c r="L37" s="84"/>
      <c r="M37" s="85">
        <v>0</v>
      </c>
      <c r="N37" s="40"/>
      <c r="O37" s="41">
        <v>0</v>
      </c>
      <c r="P37" s="84"/>
      <c r="Q37" s="85">
        <v>163000000000</v>
      </c>
      <c r="R37" s="40"/>
      <c r="S37" s="86" t="s">
        <v>187</v>
      </c>
    </row>
    <row r="38" spans="1:19" ht="21" x14ac:dyDescent="0.55000000000000004">
      <c r="A38" s="80" t="s">
        <v>180</v>
      </c>
      <c r="C38" s="81" t="s">
        <v>188</v>
      </c>
      <c r="D38" s="12"/>
      <c r="E38" s="12" t="s">
        <v>133</v>
      </c>
      <c r="F38" s="12"/>
      <c r="G38" s="12" t="s">
        <v>189</v>
      </c>
      <c r="H38" s="12"/>
      <c r="I38" s="87">
        <v>21.5</v>
      </c>
      <c r="K38" s="83">
        <v>120000000000</v>
      </c>
      <c r="L38" s="84"/>
      <c r="M38" s="85">
        <v>0</v>
      </c>
      <c r="N38" s="40"/>
      <c r="O38" s="41">
        <v>120000000000</v>
      </c>
      <c r="P38" s="84"/>
      <c r="Q38" s="85">
        <v>0</v>
      </c>
      <c r="R38" s="40"/>
      <c r="S38" s="86" t="s">
        <v>53</v>
      </c>
    </row>
    <row r="39" spans="1:19" ht="21" x14ac:dyDescent="0.55000000000000004">
      <c r="A39" s="80" t="s">
        <v>120</v>
      </c>
      <c r="C39" s="81" t="s">
        <v>190</v>
      </c>
      <c r="D39" s="12"/>
      <c r="E39" s="12" t="s">
        <v>133</v>
      </c>
      <c r="F39" s="12"/>
      <c r="G39" s="12" t="s">
        <v>191</v>
      </c>
      <c r="H39" s="12"/>
      <c r="I39" s="87">
        <v>21.5</v>
      </c>
      <c r="K39" s="83">
        <v>114080000000</v>
      </c>
      <c r="L39" s="84"/>
      <c r="M39" s="85">
        <v>0</v>
      </c>
      <c r="N39" s="40"/>
      <c r="O39" s="41">
        <v>114080000000</v>
      </c>
      <c r="P39" s="84"/>
      <c r="Q39" s="85">
        <v>0</v>
      </c>
      <c r="R39" s="40"/>
      <c r="S39" s="86" t="s">
        <v>53</v>
      </c>
    </row>
    <row r="40" spans="1:19" ht="21" x14ac:dyDescent="0.55000000000000004">
      <c r="A40" s="80" t="s">
        <v>120</v>
      </c>
      <c r="C40" s="81" t="s">
        <v>192</v>
      </c>
      <c r="D40" s="12"/>
      <c r="E40" s="12" t="s">
        <v>133</v>
      </c>
      <c r="F40" s="12"/>
      <c r="G40" s="12" t="s">
        <v>193</v>
      </c>
      <c r="H40" s="12"/>
      <c r="I40" s="87">
        <v>21.5</v>
      </c>
      <c r="K40" s="83">
        <v>493350000000</v>
      </c>
      <c r="L40" s="84"/>
      <c r="M40" s="85">
        <v>0</v>
      </c>
      <c r="N40" s="40"/>
      <c r="O40" s="41">
        <v>493350000000</v>
      </c>
      <c r="P40" s="84"/>
      <c r="Q40" s="85">
        <v>0</v>
      </c>
      <c r="R40" s="40"/>
      <c r="S40" s="86" t="s">
        <v>53</v>
      </c>
    </row>
    <row r="41" spans="1:19" ht="21" x14ac:dyDescent="0.55000000000000004">
      <c r="A41" s="80" t="s">
        <v>120</v>
      </c>
      <c r="C41" s="81" t="s">
        <v>194</v>
      </c>
      <c r="D41" s="12"/>
      <c r="E41" s="12" t="s">
        <v>133</v>
      </c>
      <c r="F41" s="12"/>
      <c r="G41" s="12" t="s">
        <v>195</v>
      </c>
      <c r="H41" s="12"/>
      <c r="I41" s="87">
        <v>21.5</v>
      </c>
      <c r="K41" s="83">
        <v>122000000000</v>
      </c>
      <c r="L41" s="84"/>
      <c r="M41" s="85">
        <v>0</v>
      </c>
      <c r="N41" s="40"/>
      <c r="O41" s="41">
        <v>119000000000</v>
      </c>
      <c r="P41" s="84"/>
      <c r="Q41" s="85">
        <v>3000000000</v>
      </c>
      <c r="R41" s="40"/>
      <c r="S41" s="86" t="s">
        <v>78</v>
      </c>
    </row>
    <row r="42" spans="1:19" ht="21" x14ac:dyDescent="0.55000000000000004">
      <c r="A42" s="80" t="s">
        <v>161</v>
      </c>
      <c r="C42" s="81" t="s">
        <v>196</v>
      </c>
      <c r="D42" s="12"/>
      <c r="E42" s="12" t="s">
        <v>133</v>
      </c>
      <c r="F42" s="12"/>
      <c r="G42" s="12" t="s">
        <v>195</v>
      </c>
      <c r="H42" s="12"/>
      <c r="I42" s="87">
        <v>21.5</v>
      </c>
      <c r="K42" s="83">
        <v>163790000000</v>
      </c>
      <c r="L42" s="84"/>
      <c r="M42" s="85">
        <v>0</v>
      </c>
      <c r="N42" s="40"/>
      <c r="O42" s="41">
        <v>0</v>
      </c>
      <c r="P42" s="84"/>
      <c r="Q42" s="85">
        <v>163790000000</v>
      </c>
      <c r="R42" s="40"/>
      <c r="S42" s="86" t="s">
        <v>197</v>
      </c>
    </row>
    <row r="43" spans="1:19" ht="21" x14ac:dyDescent="0.55000000000000004">
      <c r="A43" s="80" t="s">
        <v>120</v>
      </c>
      <c r="C43" s="81" t="s">
        <v>198</v>
      </c>
      <c r="D43" s="12"/>
      <c r="E43" s="12" t="s">
        <v>133</v>
      </c>
      <c r="F43" s="12"/>
      <c r="G43" s="12" t="s">
        <v>199</v>
      </c>
      <c r="H43" s="12"/>
      <c r="I43" s="87">
        <v>21.5</v>
      </c>
      <c r="K43" s="83">
        <v>301540000000</v>
      </c>
      <c r="L43" s="84"/>
      <c r="M43" s="85">
        <v>0</v>
      </c>
      <c r="N43" s="40"/>
      <c r="O43" s="41">
        <v>0</v>
      </c>
      <c r="P43" s="84"/>
      <c r="Q43" s="85">
        <v>301540000000</v>
      </c>
      <c r="R43" s="40"/>
      <c r="S43" s="86" t="s">
        <v>200</v>
      </c>
    </row>
    <row r="44" spans="1:19" ht="21" x14ac:dyDescent="0.55000000000000004">
      <c r="A44" s="80" t="s">
        <v>120</v>
      </c>
      <c r="C44" s="81" t="s">
        <v>201</v>
      </c>
      <c r="D44" s="12"/>
      <c r="E44" s="12" t="s">
        <v>133</v>
      </c>
      <c r="F44" s="12"/>
      <c r="G44" s="12" t="s">
        <v>202</v>
      </c>
      <c r="H44" s="12"/>
      <c r="I44" s="87">
        <v>21</v>
      </c>
      <c r="K44" s="83">
        <v>0</v>
      </c>
      <c r="L44" s="84"/>
      <c r="M44" s="85">
        <v>257000000000</v>
      </c>
      <c r="N44" s="40"/>
      <c r="O44" s="41">
        <v>0</v>
      </c>
      <c r="P44" s="84"/>
      <c r="Q44" s="85">
        <v>257000000000</v>
      </c>
      <c r="R44" s="40"/>
      <c r="S44" s="86" t="s">
        <v>203</v>
      </c>
    </row>
    <row r="45" spans="1:19" ht="21" x14ac:dyDescent="0.55000000000000004">
      <c r="A45" s="80" t="s">
        <v>204</v>
      </c>
      <c r="C45" s="81" t="s">
        <v>205</v>
      </c>
      <c r="D45" s="12"/>
      <c r="E45" s="12" t="s">
        <v>118</v>
      </c>
      <c r="F45" s="12"/>
      <c r="G45" s="12" t="s">
        <v>206</v>
      </c>
      <c r="H45" s="12"/>
      <c r="I45" s="87">
        <v>0</v>
      </c>
      <c r="K45" s="83">
        <v>0</v>
      </c>
      <c r="L45" s="84"/>
      <c r="M45" s="85">
        <v>1067119932053</v>
      </c>
      <c r="N45" s="40"/>
      <c r="O45" s="41">
        <v>1067119000000</v>
      </c>
      <c r="P45" s="84"/>
      <c r="Q45" s="85">
        <v>932053</v>
      </c>
      <c r="R45" s="40"/>
      <c r="S45" s="86" t="s">
        <v>53</v>
      </c>
    </row>
    <row r="46" spans="1:19" ht="21" x14ac:dyDescent="0.55000000000000004">
      <c r="A46" s="80" t="s">
        <v>204</v>
      </c>
      <c r="C46" s="81" t="s">
        <v>207</v>
      </c>
      <c r="D46" s="12"/>
      <c r="E46" s="12" t="s">
        <v>133</v>
      </c>
      <c r="F46" s="12"/>
      <c r="G46" s="12" t="s">
        <v>206</v>
      </c>
      <c r="H46" s="12"/>
      <c r="I46" s="87">
        <v>21</v>
      </c>
      <c r="K46" s="83">
        <v>0</v>
      </c>
      <c r="L46" s="84"/>
      <c r="M46" s="85">
        <v>323000000000</v>
      </c>
      <c r="N46" s="40"/>
      <c r="O46" s="41">
        <v>0</v>
      </c>
      <c r="P46" s="84"/>
      <c r="Q46" s="85">
        <v>323000000000</v>
      </c>
      <c r="R46" s="40"/>
      <c r="S46" s="86" t="s">
        <v>208</v>
      </c>
    </row>
    <row r="47" spans="1:19" ht="21" x14ac:dyDescent="0.55000000000000004">
      <c r="A47" s="80" t="s">
        <v>204</v>
      </c>
      <c r="C47" s="81" t="s">
        <v>209</v>
      </c>
      <c r="D47" s="12"/>
      <c r="E47" s="12" t="s">
        <v>133</v>
      </c>
      <c r="F47" s="12"/>
      <c r="G47" s="12" t="s">
        <v>210</v>
      </c>
      <c r="H47" s="12"/>
      <c r="I47" s="87">
        <v>21</v>
      </c>
      <c r="K47" s="83">
        <v>0</v>
      </c>
      <c r="L47" s="84"/>
      <c r="M47" s="85">
        <v>453640000000</v>
      </c>
      <c r="N47" s="40"/>
      <c r="O47" s="41">
        <v>0</v>
      </c>
      <c r="P47" s="84"/>
      <c r="Q47" s="85">
        <v>453640000000</v>
      </c>
      <c r="R47" s="40"/>
      <c r="S47" s="86" t="s">
        <v>211</v>
      </c>
    </row>
    <row r="48" spans="1:19" ht="21" x14ac:dyDescent="0.55000000000000004">
      <c r="A48" s="80" t="s">
        <v>204</v>
      </c>
      <c r="C48" s="81" t="s">
        <v>212</v>
      </c>
      <c r="D48" s="12"/>
      <c r="E48" s="12" t="s">
        <v>133</v>
      </c>
      <c r="F48" s="12"/>
      <c r="G48" s="12" t="s">
        <v>213</v>
      </c>
      <c r="H48" s="12"/>
      <c r="I48" s="87">
        <v>21</v>
      </c>
      <c r="K48" s="83">
        <v>0</v>
      </c>
      <c r="L48" s="84"/>
      <c r="M48" s="85">
        <v>290479000000</v>
      </c>
      <c r="N48" s="40"/>
      <c r="O48" s="41">
        <v>0</v>
      </c>
      <c r="P48" s="84"/>
      <c r="Q48" s="85">
        <v>290479000000</v>
      </c>
      <c r="R48" s="40"/>
      <c r="S48" s="86" t="s">
        <v>214</v>
      </c>
    </row>
    <row r="49" spans="1:19" ht="21" x14ac:dyDescent="0.55000000000000004">
      <c r="A49" s="80" t="s">
        <v>120</v>
      </c>
      <c r="C49" s="81" t="s">
        <v>215</v>
      </c>
      <c r="D49" s="12"/>
      <c r="E49" s="12" t="s">
        <v>133</v>
      </c>
      <c r="F49" s="12"/>
      <c r="G49" s="12" t="s">
        <v>216</v>
      </c>
      <c r="H49" s="12"/>
      <c r="I49" s="87">
        <v>21</v>
      </c>
      <c r="K49" s="83">
        <v>0</v>
      </c>
      <c r="L49" s="84"/>
      <c r="M49" s="85">
        <v>155340000000</v>
      </c>
      <c r="N49" s="40"/>
      <c r="O49" s="41">
        <v>0</v>
      </c>
      <c r="P49" s="84"/>
      <c r="Q49" s="85">
        <v>155340000000</v>
      </c>
      <c r="R49" s="40"/>
      <c r="S49" s="86" t="s">
        <v>217</v>
      </c>
    </row>
    <row r="50" spans="1:19" ht="21" x14ac:dyDescent="0.55000000000000004">
      <c r="A50" s="80" t="s">
        <v>165</v>
      </c>
      <c r="C50" s="81" t="s">
        <v>218</v>
      </c>
      <c r="D50" s="12"/>
      <c r="E50" s="12" t="s">
        <v>133</v>
      </c>
      <c r="F50" s="12"/>
      <c r="G50" s="12" t="s">
        <v>219</v>
      </c>
      <c r="H50" s="12"/>
      <c r="I50" s="87">
        <v>20</v>
      </c>
      <c r="K50" s="83">
        <v>0</v>
      </c>
      <c r="L50" s="84"/>
      <c r="M50" s="85">
        <v>20000000000</v>
      </c>
      <c r="N50" s="40"/>
      <c r="O50" s="41">
        <v>0</v>
      </c>
      <c r="P50" s="84"/>
      <c r="Q50" s="85">
        <v>20000000000</v>
      </c>
      <c r="R50" s="40"/>
      <c r="S50" s="86" t="s">
        <v>220</v>
      </c>
    </row>
    <row r="51" spans="1:19" ht="21.75" thickBot="1" x14ac:dyDescent="0.6">
      <c r="A51" s="88" t="s">
        <v>221</v>
      </c>
      <c r="C51" s="89" t="s">
        <v>222</v>
      </c>
      <c r="D51" s="25"/>
      <c r="E51" s="25" t="s">
        <v>133</v>
      </c>
      <c r="F51" s="25"/>
      <c r="G51" s="25" t="s">
        <v>219</v>
      </c>
      <c r="H51" s="25"/>
      <c r="I51" s="90">
        <v>20</v>
      </c>
      <c r="K51" s="91">
        <v>0</v>
      </c>
      <c r="L51" s="84"/>
      <c r="M51" s="92">
        <v>502060000000</v>
      </c>
      <c r="N51" s="50"/>
      <c r="O51" s="51">
        <v>0</v>
      </c>
      <c r="P51" s="84"/>
      <c r="Q51" s="92">
        <v>502060000000</v>
      </c>
      <c r="R51" s="50"/>
      <c r="S51" s="93" t="s">
        <v>223</v>
      </c>
    </row>
  </sheetData>
  <mergeCells count="7">
    <mergeCell ref="A6:A7"/>
    <mergeCell ref="C6:I6"/>
    <mergeCell ref="Q6:S6"/>
    <mergeCell ref="M6:O6"/>
    <mergeCell ref="A2:S2"/>
    <mergeCell ref="A3:S3"/>
    <mergeCell ref="A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9"/>
  <sheetViews>
    <sheetView rightToLeft="1" zoomScale="118" zoomScaleNormal="118" workbookViewId="0">
      <selection activeCell="A5" sqref="A5"/>
    </sheetView>
  </sheetViews>
  <sheetFormatPr defaultColWidth="9.140625" defaultRowHeight="18.75" x14ac:dyDescent="0.45"/>
  <cols>
    <col min="1" max="1" width="35.42578125" style="6" bestFit="1" customWidth="1"/>
    <col min="2" max="2" width="1" style="6" customWidth="1"/>
    <col min="3" max="3" width="20.5703125" style="6" bestFit="1" customWidth="1"/>
    <col min="4" max="4" width="1" style="6" customWidth="1"/>
    <col min="5" max="5" width="19.42578125" style="6" bestFit="1" customWidth="1"/>
    <col min="6" max="6" width="1" style="6" customWidth="1"/>
    <col min="7" max="7" width="11.5703125" style="6" bestFit="1" customWidth="1"/>
    <col min="8" max="8" width="1" style="6" customWidth="1"/>
    <col min="9" max="9" width="16.42578125" style="6" bestFit="1" customWidth="1"/>
    <col min="10" max="10" width="1" style="6" customWidth="1"/>
    <col min="11" max="11" width="15.85546875" style="6" bestFit="1" customWidth="1"/>
    <col min="12" max="12" width="1" style="6" customWidth="1"/>
    <col min="13" max="13" width="16.42578125" style="6" bestFit="1" customWidth="1"/>
    <col min="14" max="14" width="1" style="6" customWidth="1"/>
    <col min="15" max="15" width="16.140625" style="6" bestFit="1" customWidth="1"/>
    <col min="16" max="16" width="1" style="6" customWidth="1"/>
    <col min="17" max="17" width="15.85546875" style="6" bestFit="1" customWidth="1"/>
    <col min="18" max="18" width="1" style="6" customWidth="1"/>
    <col min="19" max="19" width="16.14062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68" t="str">
        <f>[2]سپرده!A2</f>
        <v>صندوق سرمایه گذاری اعتماد هامرز</v>
      </c>
      <c r="B2" s="68"/>
      <c r="C2" s="68"/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30" x14ac:dyDescent="0.45">
      <c r="A3" s="68" t="s">
        <v>224</v>
      </c>
      <c r="B3" s="68"/>
      <c r="C3" s="68"/>
      <c r="D3" s="68" t="s">
        <v>224</v>
      </c>
      <c r="E3" s="68" t="s">
        <v>224</v>
      </c>
      <c r="F3" s="68" t="s">
        <v>224</v>
      </c>
      <c r="G3" s="68" t="s">
        <v>224</v>
      </c>
      <c r="H3" s="68" t="s">
        <v>224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30" x14ac:dyDescent="0.45">
      <c r="A4" s="68" t="str">
        <f>سپرده!A4</f>
        <v>برای ماه منتهی به 1401/04/31</v>
      </c>
      <c r="B4" s="68"/>
      <c r="C4" s="68"/>
      <c r="D4" s="68" t="s">
        <v>304</v>
      </c>
      <c r="E4" s="68" t="s">
        <v>304</v>
      </c>
      <c r="F4" s="68" t="s">
        <v>304</v>
      </c>
      <c r="G4" s="68" t="s">
        <v>304</v>
      </c>
      <c r="H4" s="68" t="s">
        <v>304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19" ht="19.5" thickBot="1" x14ac:dyDescent="0.5"/>
    <row r="6" spans="1:19" ht="30" x14ac:dyDescent="0.45">
      <c r="A6" s="76" t="s">
        <v>225</v>
      </c>
      <c r="B6" s="77" t="s">
        <v>225</v>
      </c>
      <c r="C6" s="77" t="s">
        <v>225</v>
      </c>
      <c r="D6" s="77" t="s">
        <v>225</v>
      </c>
      <c r="E6" s="77" t="s">
        <v>225</v>
      </c>
      <c r="F6" s="77" t="s">
        <v>225</v>
      </c>
      <c r="G6" s="78" t="s">
        <v>225</v>
      </c>
      <c r="I6" s="76" t="s">
        <v>226</v>
      </c>
      <c r="J6" s="77" t="s">
        <v>226</v>
      </c>
      <c r="K6" s="77" t="s">
        <v>226</v>
      </c>
      <c r="L6" s="77" t="s">
        <v>226</v>
      </c>
      <c r="M6" s="78" t="s">
        <v>226</v>
      </c>
      <c r="O6" s="76" t="s">
        <v>227</v>
      </c>
      <c r="P6" s="77" t="s">
        <v>227</v>
      </c>
      <c r="Q6" s="77" t="s">
        <v>227</v>
      </c>
      <c r="R6" s="77" t="s">
        <v>227</v>
      </c>
      <c r="S6" s="78" t="s">
        <v>227</v>
      </c>
    </row>
    <row r="7" spans="1:19" ht="30" x14ac:dyDescent="0.45">
      <c r="A7" s="35" t="s">
        <v>228</v>
      </c>
      <c r="B7" s="12"/>
      <c r="C7" s="36" t="s">
        <v>229</v>
      </c>
      <c r="D7" s="12"/>
      <c r="E7" s="36" t="s">
        <v>34</v>
      </c>
      <c r="F7" s="12"/>
      <c r="G7" s="37" t="s">
        <v>35</v>
      </c>
      <c r="I7" s="35" t="s">
        <v>230</v>
      </c>
      <c r="J7" s="12"/>
      <c r="K7" s="36" t="s">
        <v>231</v>
      </c>
      <c r="L7" s="12"/>
      <c r="M7" s="37" t="s">
        <v>232</v>
      </c>
      <c r="O7" s="35" t="s">
        <v>230</v>
      </c>
      <c r="P7" s="12"/>
      <c r="Q7" s="36" t="s">
        <v>231</v>
      </c>
      <c r="R7" s="12"/>
      <c r="S7" s="37" t="s">
        <v>232</v>
      </c>
    </row>
    <row r="8" spans="1:19" ht="21" x14ac:dyDescent="0.55000000000000004">
      <c r="A8" s="95" t="s">
        <v>233</v>
      </c>
      <c r="B8" s="12"/>
      <c r="C8" s="19" t="s">
        <v>234</v>
      </c>
      <c r="D8" s="12"/>
      <c r="E8" s="12" t="s">
        <v>235</v>
      </c>
      <c r="F8" s="12"/>
      <c r="G8" s="87">
        <v>17</v>
      </c>
      <c r="I8" s="96">
        <v>0</v>
      </c>
      <c r="J8" s="12"/>
      <c r="K8" s="19" t="s">
        <v>234</v>
      </c>
      <c r="L8" s="12"/>
      <c r="M8" s="97">
        <v>0</v>
      </c>
      <c r="O8" s="96">
        <v>10406251141</v>
      </c>
      <c r="P8" s="12"/>
      <c r="Q8" s="19" t="s">
        <v>234</v>
      </c>
      <c r="R8" s="12"/>
      <c r="S8" s="97">
        <v>10406251141</v>
      </c>
    </row>
    <row r="9" spans="1:19" ht="21" x14ac:dyDescent="0.55000000000000004">
      <c r="A9" s="95" t="s">
        <v>87</v>
      </c>
      <c r="B9" s="12"/>
      <c r="C9" s="19" t="s">
        <v>234</v>
      </c>
      <c r="D9" s="12"/>
      <c r="E9" s="12" t="s">
        <v>89</v>
      </c>
      <c r="F9" s="12"/>
      <c r="G9" s="87">
        <v>15</v>
      </c>
      <c r="I9" s="18">
        <v>3650782563</v>
      </c>
      <c r="J9" s="12"/>
      <c r="K9" s="19" t="s">
        <v>234</v>
      </c>
      <c r="L9" s="12"/>
      <c r="M9" s="20">
        <v>3650782563</v>
      </c>
      <c r="O9" s="18">
        <v>7316848325</v>
      </c>
      <c r="P9" s="12"/>
      <c r="Q9" s="19" t="s">
        <v>234</v>
      </c>
      <c r="R9" s="12"/>
      <c r="S9" s="20">
        <v>7316848325</v>
      </c>
    </row>
    <row r="10" spans="1:19" ht="21" x14ac:dyDescent="0.55000000000000004">
      <c r="A10" s="95" t="s">
        <v>91</v>
      </c>
      <c r="B10" s="12"/>
      <c r="C10" s="19" t="s">
        <v>234</v>
      </c>
      <c r="D10" s="12"/>
      <c r="E10" s="12" t="s">
        <v>93</v>
      </c>
      <c r="F10" s="12"/>
      <c r="G10" s="87">
        <v>16</v>
      </c>
      <c r="I10" s="96">
        <v>4299500327</v>
      </c>
      <c r="J10" s="12"/>
      <c r="K10" s="19" t="s">
        <v>234</v>
      </c>
      <c r="L10" s="12"/>
      <c r="M10" s="97">
        <v>4299500327</v>
      </c>
      <c r="O10" s="96">
        <v>17164836706</v>
      </c>
      <c r="P10" s="12"/>
      <c r="Q10" s="19" t="s">
        <v>234</v>
      </c>
      <c r="R10" s="12"/>
      <c r="S10" s="97">
        <v>17164836706</v>
      </c>
    </row>
    <row r="11" spans="1:19" ht="21" x14ac:dyDescent="0.55000000000000004">
      <c r="A11" s="95" t="s">
        <v>236</v>
      </c>
      <c r="B11" s="12"/>
      <c r="C11" s="19" t="s">
        <v>234</v>
      </c>
      <c r="D11" s="12"/>
      <c r="E11" s="12" t="s">
        <v>191</v>
      </c>
      <c r="F11" s="12"/>
      <c r="G11" s="87">
        <v>15</v>
      </c>
      <c r="I11" s="18">
        <v>0</v>
      </c>
      <c r="J11" s="12"/>
      <c r="K11" s="19" t="s">
        <v>234</v>
      </c>
      <c r="L11" s="12"/>
      <c r="M11" s="20">
        <v>0</v>
      </c>
      <c r="O11" s="18">
        <v>4339863013</v>
      </c>
      <c r="P11" s="12"/>
      <c r="Q11" s="19" t="s">
        <v>234</v>
      </c>
      <c r="R11" s="12"/>
      <c r="S11" s="20">
        <v>4339863013</v>
      </c>
    </row>
    <row r="12" spans="1:19" ht="21" x14ac:dyDescent="0.55000000000000004">
      <c r="A12" s="95" t="s">
        <v>37</v>
      </c>
      <c r="B12" s="12"/>
      <c r="C12" s="19" t="s">
        <v>234</v>
      </c>
      <c r="D12" s="12"/>
      <c r="E12" s="12" t="s">
        <v>40</v>
      </c>
      <c r="F12" s="12"/>
      <c r="G12" s="87">
        <v>16</v>
      </c>
      <c r="I12" s="96">
        <v>13793692825</v>
      </c>
      <c r="J12" s="12"/>
      <c r="K12" s="19" t="s">
        <v>234</v>
      </c>
      <c r="L12" s="12"/>
      <c r="M12" s="97">
        <v>13793692825</v>
      </c>
      <c r="O12" s="96">
        <v>58481803019</v>
      </c>
      <c r="P12" s="12"/>
      <c r="Q12" s="19" t="s">
        <v>234</v>
      </c>
      <c r="R12" s="12"/>
      <c r="S12" s="97">
        <v>58481803019</v>
      </c>
    </row>
    <row r="13" spans="1:19" ht="21" x14ac:dyDescent="0.55000000000000004">
      <c r="A13" s="95" t="s">
        <v>95</v>
      </c>
      <c r="B13" s="12"/>
      <c r="C13" s="19" t="s">
        <v>234</v>
      </c>
      <c r="D13" s="12"/>
      <c r="E13" s="12" t="s">
        <v>97</v>
      </c>
      <c r="F13" s="12"/>
      <c r="G13" s="87">
        <v>17</v>
      </c>
      <c r="I13" s="18">
        <v>1454740397</v>
      </c>
      <c r="J13" s="12"/>
      <c r="K13" s="19" t="s">
        <v>234</v>
      </c>
      <c r="L13" s="12"/>
      <c r="M13" s="20">
        <v>1454740397</v>
      </c>
      <c r="O13" s="18">
        <v>16351925751</v>
      </c>
      <c r="P13" s="12"/>
      <c r="Q13" s="19" t="s">
        <v>234</v>
      </c>
      <c r="R13" s="12"/>
      <c r="S13" s="20">
        <v>16351925751</v>
      </c>
    </row>
    <row r="14" spans="1:19" ht="21" x14ac:dyDescent="0.55000000000000004">
      <c r="A14" s="95" t="s">
        <v>116</v>
      </c>
      <c r="B14" s="12"/>
      <c r="C14" s="19">
        <v>2</v>
      </c>
      <c r="D14" s="12"/>
      <c r="E14" s="12" t="s">
        <v>234</v>
      </c>
      <c r="F14" s="12"/>
      <c r="G14" s="87">
        <v>0</v>
      </c>
      <c r="I14" s="96">
        <v>-14400000000</v>
      </c>
      <c r="J14" s="12"/>
      <c r="K14" s="19">
        <v>0</v>
      </c>
      <c r="L14" s="12"/>
      <c r="M14" s="97">
        <v>-14400000000</v>
      </c>
      <c r="O14" s="96">
        <v>-14399980066</v>
      </c>
      <c r="P14" s="12"/>
      <c r="Q14" s="19">
        <v>0</v>
      </c>
      <c r="R14" s="12"/>
      <c r="S14" s="97">
        <v>-14399980066</v>
      </c>
    </row>
    <row r="15" spans="1:19" ht="21" x14ac:dyDescent="0.55000000000000004">
      <c r="A15" s="95" t="s">
        <v>120</v>
      </c>
      <c r="B15" s="12"/>
      <c r="C15" s="19">
        <v>2</v>
      </c>
      <c r="D15" s="12"/>
      <c r="E15" s="12" t="s">
        <v>234</v>
      </c>
      <c r="F15" s="12"/>
      <c r="G15" s="87">
        <v>0</v>
      </c>
      <c r="I15" s="18">
        <v>0</v>
      </c>
      <c r="J15" s="12"/>
      <c r="K15" s="19">
        <v>0</v>
      </c>
      <c r="L15" s="12"/>
      <c r="M15" s="20">
        <v>0</v>
      </c>
      <c r="O15" s="18">
        <v>2284560</v>
      </c>
      <c r="P15" s="12"/>
      <c r="Q15" s="19">
        <v>0</v>
      </c>
      <c r="R15" s="12"/>
      <c r="S15" s="20">
        <v>2284560</v>
      </c>
    </row>
    <row r="16" spans="1:19" ht="21" x14ac:dyDescent="0.55000000000000004">
      <c r="A16" s="95" t="s">
        <v>124</v>
      </c>
      <c r="B16" s="12"/>
      <c r="C16" s="19">
        <v>2</v>
      </c>
      <c r="D16" s="12"/>
      <c r="E16" s="12" t="s">
        <v>234</v>
      </c>
      <c r="F16" s="12"/>
      <c r="G16" s="87">
        <v>0</v>
      </c>
      <c r="I16" s="96">
        <v>0</v>
      </c>
      <c r="J16" s="12"/>
      <c r="K16" s="19">
        <v>0</v>
      </c>
      <c r="L16" s="12"/>
      <c r="M16" s="97">
        <v>0</v>
      </c>
      <c r="O16" s="96">
        <v>793113</v>
      </c>
      <c r="P16" s="12"/>
      <c r="Q16" s="19">
        <v>0</v>
      </c>
      <c r="R16" s="12"/>
      <c r="S16" s="97">
        <v>793113</v>
      </c>
    </row>
    <row r="17" spans="1:19" ht="21" x14ac:dyDescent="0.55000000000000004">
      <c r="A17" s="95" t="s">
        <v>127</v>
      </c>
      <c r="B17" s="12"/>
      <c r="C17" s="19">
        <v>2</v>
      </c>
      <c r="D17" s="12"/>
      <c r="E17" s="12" t="s">
        <v>234</v>
      </c>
      <c r="F17" s="12"/>
      <c r="G17" s="87">
        <v>0</v>
      </c>
      <c r="I17" s="18">
        <v>0</v>
      </c>
      <c r="J17" s="12"/>
      <c r="K17" s="19">
        <v>0</v>
      </c>
      <c r="L17" s="12"/>
      <c r="M17" s="20">
        <v>0</v>
      </c>
      <c r="O17" s="18">
        <v>54203</v>
      </c>
      <c r="P17" s="12"/>
      <c r="Q17" s="19">
        <v>0</v>
      </c>
      <c r="R17" s="12"/>
      <c r="S17" s="20">
        <v>54203</v>
      </c>
    </row>
    <row r="18" spans="1:19" ht="21" x14ac:dyDescent="0.55000000000000004">
      <c r="A18" s="95" t="s">
        <v>237</v>
      </c>
      <c r="B18" s="12"/>
      <c r="C18" s="19">
        <v>4</v>
      </c>
      <c r="D18" s="12"/>
      <c r="E18" s="12" t="s">
        <v>234</v>
      </c>
      <c r="F18" s="12"/>
      <c r="G18" s="87">
        <v>21.5</v>
      </c>
      <c r="I18" s="96">
        <v>0</v>
      </c>
      <c r="J18" s="12"/>
      <c r="K18" s="19">
        <v>0</v>
      </c>
      <c r="L18" s="12"/>
      <c r="M18" s="97">
        <v>0</v>
      </c>
      <c r="O18" s="96">
        <v>28317857533</v>
      </c>
      <c r="P18" s="12"/>
      <c r="Q18" s="19">
        <v>0</v>
      </c>
      <c r="R18" s="12"/>
      <c r="S18" s="97">
        <v>28317857533</v>
      </c>
    </row>
    <row r="19" spans="1:19" ht="21" x14ac:dyDescent="0.55000000000000004">
      <c r="A19" s="95" t="s">
        <v>116</v>
      </c>
      <c r="B19" s="12"/>
      <c r="C19" s="19">
        <v>6</v>
      </c>
      <c r="D19" s="12"/>
      <c r="E19" s="12" t="s">
        <v>234</v>
      </c>
      <c r="F19" s="12"/>
      <c r="G19" s="87">
        <v>21.5</v>
      </c>
      <c r="I19" s="18">
        <v>0</v>
      </c>
      <c r="J19" s="12"/>
      <c r="K19" s="19">
        <v>0</v>
      </c>
      <c r="L19" s="12"/>
      <c r="M19" s="20">
        <v>0</v>
      </c>
      <c r="O19" s="18">
        <v>4354191780</v>
      </c>
      <c r="P19" s="12"/>
      <c r="Q19" s="19">
        <v>0</v>
      </c>
      <c r="R19" s="12"/>
      <c r="S19" s="20">
        <v>4354191780</v>
      </c>
    </row>
    <row r="20" spans="1:19" ht="21" x14ac:dyDescent="0.55000000000000004">
      <c r="A20" s="95" t="s">
        <v>116</v>
      </c>
      <c r="B20" s="12"/>
      <c r="C20" s="19">
        <v>6</v>
      </c>
      <c r="D20" s="12"/>
      <c r="E20" s="12" t="s">
        <v>234</v>
      </c>
      <c r="F20" s="12"/>
      <c r="G20" s="87">
        <v>21.5</v>
      </c>
      <c r="I20" s="96">
        <v>0</v>
      </c>
      <c r="J20" s="12"/>
      <c r="K20" s="19">
        <v>0</v>
      </c>
      <c r="L20" s="12"/>
      <c r="M20" s="97">
        <v>0</v>
      </c>
      <c r="O20" s="96">
        <v>4430136986</v>
      </c>
      <c r="P20" s="12"/>
      <c r="Q20" s="19">
        <v>0</v>
      </c>
      <c r="R20" s="12"/>
      <c r="S20" s="97">
        <v>4430136986</v>
      </c>
    </row>
    <row r="21" spans="1:19" ht="21" x14ac:dyDescent="0.55000000000000004">
      <c r="A21" s="95" t="s">
        <v>116</v>
      </c>
      <c r="B21" s="12"/>
      <c r="C21" s="19">
        <v>6</v>
      </c>
      <c r="D21" s="12"/>
      <c r="E21" s="12" t="s">
        <v>234</v>
      </c>
      <c r="F21" s="12"/>
      <c r="G21" s="87">
        <v>21.5</v>
      </c>
      <c r="I21" s="18">
        <v>1370094547</v>
      </c>
      <c r="J21" s="12"/>
      <c r="K21" s="19">
        <v>251780</v>
      </c>
      <c r="L21" s="12"/>
      <c r="M21" s="20">
        <v>1369842767</v>
      </c>
      <c r="O21" s="18">
        <v>10317645201</v>
      </c>
      <c r="P21" s="12"/>
      <c r="Q21" s="19">
        <v>3604417</v>
      </c>
      <c r="R21" s="12"/>
      <c r="S21" s="20">
        <v>10314040784</v>
      </c>
    </row>
    <row r="22" spans="1:19" ht="21" x14ac:dyDescent="0.55000000000000004">
      <c r="A22" s="95" t="s">
        <v>116</v>
      </c>
      <c r="B22" s="12"/>
      <c r="C22" s="19">
        <v>7</v>
      </c>
      <c r="D22" s="12"/>
      <c r="E22" s="12" t="s">
        <v>234</v>
      </c>
      <c r="F22" s="12"/>
      <c r="G22" s="87">
        <v>21.5</v>
      </c>
      <c r="I22" s="96">
        <v>4339364408</v>
      </c>
      <c r="J22" s="12"/>
      <c r="K22" s="19">
        <v>-158156</v>
      </c>
      <c r="L22" s="12"/>
      <c r="M22" s="97">
        <v>4339522564</v>
      </c>
      <c r="O22" s="96">
        <v>24778027380</v>
      </c>
      <c r="P22" s="12"/>
      <c r="Q22" s="19">
        <v>13601466</v>
      </c>
      <c r="R22" s="12"/>
      <c r="S22" s="97">
        <v>24764425914</v>
      </c>
    </row>
    <row r="23" spans="1:19" ht="21" x14ac:dyDescent="0.55000000000000004">
      <c r="A23" s="95" t="s">
        <v>127</v>
      </c>
      <c r="B23" s="12"/>
      <c r="C23" s="19">
        <v>14</v>
      </c>
      <c r="D23" s="12"/>
      <c r="E23" s="12" t="s">
        <v>234</v>
      </c>
      <c r="F23" s="12"/>
      <c r="G23" s="87">
        <v>21.5</v>
      </c>
      <c r="I23" s="18">
        <v>0</v>
      </c>
      <c r="J23" s="12"/>
      <c r="K23" s="19">
        <v>0</v>
      </c>
      <c r="L23" s="12"/>
      <c r="M23" s="20">
        <v>0</v>
      </c>
      <c r="O23" s="18">
        <v>25816438350</v>
      </c>
      <c r="P23" s="12"/>
      <c r="Q23" s="19">
        <v>0</v>
      </c>
      <c r="R23" s="12"/>
      <c r="S23" s="20">
        <v>25816438350</v>
      </c>
    </row>
    <row r="24" spans="1:19" ht="21" x14ac:dyDescent="0.55000000000000004">
      <c r="A24" s="95" t="s">
        <v>127</v>
      </c>
      <c r="B24" s="12"/>
      <c r="C24" s="19">
        <v>14</v>
      </c>
      <c r="D24" s="12"/>
      <c r="E24" s="12" t="s">
        <v>234</v>
      </c>
      <c r="F24" s="12"/>
      <c r="G24" s="87">
        <v>21.5</v>
      </c>
      <c r="I24" s="96">
        <v>0</v>
      </c>
      <c r="J24" s="12"/>
      <c r="K24" s="19">
        <v>0</v>
      </c>
      <c r="L24" s="12"/>
      <c r="M24" s="97">
        <v>0</v>
      </c>
      <c r="O24" s="96">
        <v>4216739718</v>
      </c>
      <c r="P24" s="12"/>
      <c r="Q24" s="19">
        <v>0</v>
      </c>
      <c r="R24" s="12"/>
      <c r="S24" s="97">
        <v>4216739718</v>
      </c>
    </row>
    <row r="25" spans="1:19" ht="21" x14ac:dyDescent="0.55000000000000004">
      <c r="A25" s="95" t="s">
        <v>127</v>
      </c>
      <c r="B25" s="12"/>
      <c r="C25" s="19">
        <v>14</v>
      </c>
      <c r="D25" s="12"/>
      <c r="E25" s="12" t="s">
        <v>234</v>
      </c>
      <c r="F25" s="12"/>
      <c r="G25" s="87">
        <v>21.5</v>
      </c>
      <c r="I25" s="18">
        <v>0</v>
      </c>
      <c r="J25" s="12"/>
      <c r="K25" s="19">
        <v>0</v>
      </c>
      <c r="L25" s="12"/>
      <c r="M25" s="20">
        <v>0</v>
      </c>
      <c r="O25" s="18">
        <v>4876438350</v>
      </c>
      <c r="P25" s="12"/>
      <c r="Q25" s="19">
        <v>0</v>
      </c>
      <c r="R25" s="12"/>
      <c r="S25" s="20">
        <v>4876438350</v>
      </c>
    </row>
    <row r="26" spans="1:19" ht="21" x14ac:dyDescent="0.55000000000000004">
      <c r="A26" s="95" t="s">
        <v>127</v>
      </c>
      <c r="B26" s="12"/>
      <c r="C26" s="19">
        <v>14</v>
      </c>
      <c r="D26" s="12"/>
      <c r="E26" s="12" t="s">
        <v>234</v>
      </c>
      <c r="F26" s="12"/>
      <c r="G26" s="87">
        <v>21.5</v>
      </c>
      <c r="I26" s="96">
        <v>1344006857</v>
      </c>
      <c r="J26" s="12"/>
      <c r="K26" s="19">
        <v>-7708546</v>
      </c>
      <c r="L26" s="12"/>
      <c r="M26" s="97">
        <v>1351715403</v>
      </c>
      <c r="O26" s="96">
        <v>11099267156</v>
      </c>
      <c r="P26" s="12"/>
      <c r="Q26" s="19">
        <v>0</v>
      </c>
      <c r="R26" s="12"/>
      <c r="S26" s="97">
        <v>11099267156</v>
      </c>
    </row>
    <row r="27" spans="1:19" ht="21" x14ac:dyDescent="0.55000000000000004">
      <c r="A27" s="95" t="s">
        <v>127</v>
      </c>
      <c r="B27" s="12"/>
      <c r="C27" s="19">
        <v>14</v>
      </c>
      <c r="D27" s="12"/>
      <c r="E27" s="12" t="s">
        <v>234</v>
      </c>
      <c r="F27" s="12"/>
      <c r="G27" s="87">
        <v>21.5</v>
      </c>
      <c r="I27" s="18">
        <v>938876746</v>
      </c>
      <c r="J27" s="12"/>
      <c r="K27" s="19">
        <v>-10796614</v>
      </c>
      <c r="L27" s="12"/>
      <c r="M27" s="20">
        <v>949673360</v>
      </c>
      <c r="O27" s="18">
        <v>22341773979</v>
      </c>
      <c r="P27" s="12"/>
      <c r="Q27" s="19">
        <v>0</v>
      </c>
      <c r="R27" s="12"/>
      <c r="S27" s="20">
        <v>22341773979</v>
      </c>
    </row>
    <row r="28" spans="1:19" ht="21" x14ac:dyDescent="0.55000000000000004">
      <c r="A28" s="95" t="s">
        <v>127</v>
      </c>
      <c r="B28" s="12"/>
      <c r="C28" s="19">
        <v>14</v>
      </c>
      <c r="D28" s="12"/>
      <c r="E28" s="12" t="s">
        <v>234</v>
      </c>
      <c r="F28" s="12"/>
      <c r="G28" s="87">
        <v>21.5</v>
      </c>
      <c r="I28" s="96">
        <v>228197290</v>
      </c>
      <c r="J28" s="12"/>
      <c r="K28" s="19">
        <v>-512596</v>
      </c>
      <c r="L28" s="12"/>
      <c r="M28" s="97">
        <v>228709886</v>
      </c>
      <c r="O28" s="96">
        <v>1208567128</v>
      </c>
      <c r="P28" s="12"/>
      <c r="Q28" s="19">
        <v>0</v>
      </c>
      <c r="R28" s="12"/>
      <c r="S28" s="97">
        <v>1208567128</v>
      </c>
    </row>
    <row r="29" spans="1:19" ht="21" x14ac:dyDescent="0.55000000000000004">
      <c r="A29" s="95" t="s">
        <v>124</v>
      </c>
      <c r="B29" s="12"/>
      <c r="C29" s="19">
        <v>4</v>
      </c>
      <c r="D29" s="12"/>
      <c r="E29" s="12" t="s">
        <v>234</v>
      </c>
      <c r="F29" s="12"/>
      <c r="G29" s="87">
        <v>21.5</v>
      </c>
      <c r="I29" s="18">
        <v>2363468477</v>
      </c>
      <c r="J29" s="12"/>
      <c r="K29" s="19">
        <v>-1229327</v>
      </c>
      <c r="L29" s="12"/>
      <c r="M29" s="20">
        <v>2364697804</v>
      </c>
      <c r="O29" s="18">
        <v>46792760427</v>
      </c>
      <c r="P29" s="12"/>
      <c r="Q29" s="19">
        <v>283067</v>
      </c>
      <c r="R29" s="12"/>
      <c r="S29" s="20">
        <v>46792477360</v>
      </c>
    </row>
    <row r="30" spans="1:19" ht="21" x14ac:dyDescent="0.55000000000000004">
      <c r="A30" s="95" t="s">
        <v>120</v>
      </c>
      <c r="B30" s="12"/>
      <c r="C30" s="19">
        <v>5</v>
      </c>
      <c r="D30" s="12"/>
      <c r="E30" s="12" t="s">
        <v>234</v>
      </c>
      <c r="F30" s="12"/>
      <c r="G30" s="87">
        <v>21.5</v>
      </c>
      <c r="I30" s="96">
        <v>0</v>
      </c>
      <c r="J30" s="12"/>
      <c r="K30" s="19">
        <v>0</v>
      </c>
      <c r="L30" s="12"/>
      <c r="M30" s="97">
        <v>0</v>
      </c>
      <c r="O30" s="96">
        <v>23592762331</v>
      </c>
      <c r="P30" s="12"/>
      <c r="Q30" s="19">
        <v>0</v>
      </c>
      <c r="R30" s="12"/>
      <c r="S30" s="97">
        <v>23592762331</v>
      </c>
    </row>
    <row r="31" spans="1:19" ht="21" x14ac:dyDescent="0.55000000000000004">
      <c r="A31" s="95" t="s">
        <v>120</v>
      </c>
      <c r="B31" s="12"/>
      <c r="C31" s="19">
        <v>9</v>
      </c>
      <c r="D31" s="12"/>
      <c r="E31" s="12" t="s">
        <v>234</v>
      </c>
      <c r="F31" s="12"/>
      <c r="G31" s="87">
        <v>21.5</v>
      </c>
      <c r="I31" s="18">
        <v>0</v>
      </c>
      <c r="J31" s="12"/>
      <c r="K31" s="19">
        <v>0</v>
      </c>
      <c r="L31" s="12"/>
      <c r="M31" s="20">
        <v>0</v>
      </c>
      <c r="O31" s="18">
        <v>3996738042</v>
      </c>
      <c r="P31" s="12"/>
      <c r="Q31" s="19">
        <v>0</v>
      </c>
      <c r="R31" s="12"/>
      <c r="S31" s="20">
        <v>3996738042</v>
      </c>
    </row>
    <row r="32" spans="1:19" ht="21" x14ac:dyDescent="0.55000000000000004">
      <c r="A32" s="95" t="s">
        <v>120</v>
      </c>
      <c r="B32" s="12"/>
      <c r="C32" s="19">
        <v>18</v>
      </c>
      <c r="D32" s="12"/>
      <c r="E32" s="12" t="s">
        <v>234</v>
      </c>
      <c r="F32" s="12"/>
      <c r="G32" s="87">
        <v>18</v>
      </c>
      <c r="I32" s="96">
        <v>24460271</v>
      </c>
      <c r="J32" s="12"/>
      <c r="K32" s="19">
        <v>0</v>
      </c>
      <c r="L32" s="12"/>
      <c r="M32" s="97">
        <v>24460271</v>
      </c>
      <c r="O32" s="96">
        <v>106520535</v>
      </c>
      <c r="P32" s="12"/>
      <c r="Q32" s="19">
        <v>0</v>
      </c>
      <c r="R32" s="12"/>
      <c r="S32" s="97">
        <v>106520535</v>
      </c>
    </row>
    <row r="33" spans="1:19" ht="21" x14ac:dyDescent="0.55000000000000004">
      <c r="A33" s="95" t="s">
        <v>124</v>
      </c>
      <c r="B33" s="12"/>
      <c r="C33" s="19">
        <v>16</v>
      </c>
      <c r="D33" s="12"/>
      <c r="E33" s="12" t="s">
        <v>234</v>
      </c>
      <c r="F33" s="12"/>
      <c r="G33" s="87">
        <v>20</v>
      </c>
      <c r="I33" s="18">
        <v>5955397259</v>
      </c>
      <c r="J33" s="12"/>
      <c r="K33" s="19">
        <v>-2847292</v>
      </c>
      <c r="L33" s="12"/>
      <c r="M33" s="20">
        <v>5958244551</v>
      </c>
      <c r="O33" s="18">
        <v>20747835612</v>
      </c>
      <c r="P33" s="12"/>
      <c r="Q33" s="19">
        <v>5175793</v>
      </c>
      <c r="R33" s="12"/>
      <c r="S33" s="20">
        <v>20742659819</v>
      </c>
    </row>
    <row r="34" spans="1:19" ht="21" x14ac:dyDescent="0.55000000000000004">
      <c r="A34" s="95" t="s">
        <v>120</v>
      </c>
      <c r="B34" s="12"/>
      <c r="C34" s="19">
        <v>16</v>
      </c>
      <c r="D34" s="12"/>
      <c r="E34" s="12" t="s">
        <v>234</v>
      </c>
      <c r="F34" s="12"/>
      <c r="G34" s="87">
        <v>20</v>
      </c>
      <c r="I34" s="18">
        <v>0</v>
      </c>
      <c r="J34" s="12"/>
      <c r="K34" s="19">
        <v>0</v>
      </c>
      <c r="L34" s="12"/>
      <c r="M34" s="20">
        <v>0</v>
      </c>
      <c r="O34" s="18">
        <v>5776194869</v>
      </c>
      <c r="P34" s="12"/>
      <c r="Q34" s="19">
        <v>0</v>
      </c>
      <c r="R34" s="12"/>
      <c r="S34" s="20">
        <v>5776194869</v>
      </c>
    </row>
    <row r="35" spans="1:19" ht="21" x14ac:dyDescent="0.55000000000000004">
      <c r="A35" s="95" t="s">
        <v>147</v>
      </c>
      <c r="B35" s="12"/>
      <c r="C35" s="19">
        <v>18</v>
      </c>
      <c r="D35" s="12"/>
      <c r="E35" s="12" t="s">
        <v>234</v>
      </c>
      <c r="F35" s="12"/>
      <c r="G35" s="87">
        <v>0</v>
      </c>
      <c r="I35" s="96">
        <v>0</v>
      </c>
      <c r="J35" s="12"/>
      <c r="K35" s="19">
        <v>0</v>
      </c>
      <c r="L35" s="12"/>
      <c r="M35" s="97">
        <v>0</v>
      </c>
      <c r="O35" s="96">
        <v>45675</v>
      </c>
      <c r="P35" s="12"/>
      <c r="Q35" s="19">
        <v>0</v>
      </c>
      <c r="R35" s="12"/>
      <c r="S35" s="97">
        <v>45675</v>
      </c>
    </row>
    <row r="36" spans="1:19" ht="21" x14ac:dyDescent="0.55000000000000004">
      <c r="A36" s="95" t="s">
        <v>147</v>
      </c>
      <c r="B36" s="12"/>
      <c r="C36" s="19">
        <v>18</v>
      </c>
      <c r="D36" s="12"/>
      <c r="E36" s="12" t="s">
        <v>234</v>
      </c>
      <c r="F36" s="12"/>
      <c r="G36" s="87">
        <v>20</v>
      </c>
      <c r="I36" s="18">
        <v>3323788824</v>
      </c>
      <c r="J36" s="12"/>
      <c r="K36" s="19">
        <v>-28293951</v>
      </c>
      <c r="L36" s="12"/>
      <c r="M36" s="20">
        <v>3352082775</v>
      </c>
      <c r="O36" s="18">
        <v>17482692868</v>
      </c>
      <c r="P36" s="12"/>
      <c r="Q36" s="19">
        <v>0</v>
      </c>
      <c r="R36" s="12"/>
      <c r="S36" s="20">
        <v>17482692868</v>
      </c>
    </row>
    <row r="37" spans="1:19" ht="21" x14ac:dyDescent="0.55000000000000004">
      <c r="A37" s="95" t="s">
        <v>238</v>
      </c>
      <c r="B37" s="12"/>
      <c r="C37" s="19">
        <v>22</v>
      </c>
      <c r="D37" s="12"/>
      <c r="E37" s="12" t="s">
        <v>234</v>
      </c>
      <c r="F37" s="12"/>
      <c r="G37" s="87">
        <v>21</v>
      </c>
      <c r="I37" s="18">
        <v>0</v>
      </c>
      <c r="J37" s="12"/>
      <c r="K37" s="19">
        <v>0</v>
      </c>
      <c r="L37" s="12"/>
      <c r="M37" s="20">
        <v>0</v>
      </c>
      <c r="O37" s="18">
        <v>5106791473</v>
      </c>
      <c r="P37" s="12"/>
      <c r="Q37" s="19">
        <v>0</v>
      </c>
      <c r="R37" s="12"/>
      <c r="S37" s="20">
        <v>5106791473</v>
      </c>
    </row>
    <row r="38" spans="1:19" ht="21" x14ac:dyDescent="0.55000000000000004">
      <c r="A38" s="95" t="s">
        <v>151</v>
      </c>
      <c r="B38" s="12"/>
      <c r="C38" s="19">
        <v>22</v>
      </c>
      <c r="D38" s="12"/>
      <c r="E38" s="12" t="s">
        <v>234</v>
      </c>
      <c r="F38" s="12"/>
      <c r="G38" s="87">
        <v>20</v>
      </c>
      <c r="I38" s="96">
        <v>814326625</v>
      </c>
      <c r="J38" s="12"/>
      <c r="K38" s="19">
        <v>-3416469</v>
      </c>
      <c r="L38" s="12"/>
      <c r="M38" s="97">
        <v>817743094</v>
      </c>
      <c r="O38" s="96">
        <v>6569932090</v>
      </c>
      <c r="P38" s="12"/>
      <c r="Q38" s="19">
        <v>749565</v>
      </c>
      <c r="R38" s="12"/>
      <c r="S38" s="97">
        <v>6569182525</v>
      </c>
    </row>
    <row r="39" spans="1:19" ht="21" x14ac:dyDescent="0.55000000000000004">
      <c r="A39" s="95" t="s">
        <v>124</v>
      </c>
      <c r="B39" s="12"/>
      <c r="C39" s="19">
        <v>29</v>
      </c>
      <c r="D39" s="12"/>
      <c r="E39" s="12" t="s">
        <v>234</v>
      </c>
      <c r="F39" s="12"/>
      <c r="G39" s="87">
        <v>21.5</v>
      </c>
      <c r="I39" s="18">
        <v>2191232861</v>
      </c>
      <c r="J39" s="12"/>
      <c r="K39" s="19">
        <v>-303696</v>
      </c>
      <c r="L39" s="12"/>
      <c r="M39" s="20">
        <v>2191536557</v>
      </c>
      <c r="O39" s="18">
        <v>6715068445</v>
      </c>
      <c r="P39" s="12"/>
      <c r="Q39" s="19">
        <v>5991087</v>
      </c>
      <c r="R39" s="12"/>
      <c r="S39" s="20">
        <v>6709077358</v>
      </c>
    </row>
    <row r="40" spans="1:19" ht="21" x14ac:dyDescent="0.55000000000000004">
      <c r="A40" s="95" t="s">
        <v>147</v>
      </c>
      <c r="B40" s="12"/>
      <c r="C40" s="19">
        <v>29</v>
      </c>
      <c r="D40" s="12"/>
      <c r="E40" s="12" t="s">
        <v>234</v>
      </c>
      <c r="F40" s="12"/>
      <c r="G40" s="87">
        <v>21.5</v>
      </c>
      <c r="I40" s="18">
        <v>0</v>
      </c>
      <c r="J40" s="12"/>
      <c r="K40" s="19">
        <v>0</v>
      </c>
      <c r="L40" s="12"/>
      <c r="M40" s="20">
        <v>0</v>
      </c>
      <c r="O40" s="18">
        <v>4079999986</v>
      </c>
      <c r="P40" s="12"/>
      <c r="Q40" s="19">
        <v>0</v>
      </c>
      <c r="R40" s="12"/>
      <c r="S40" s="20">
        <v>4079999986</v>
      </c>
    </row>
    <row r="41" spans="1:19" ht="21" x14ac:dyDescent="0.55000000000000004">
      <c r="A41" s="95" t="s">
        <v>120</v>
      </c>
      <c r="B41" s="12"/>
      <c r="C41" s="19">
        <v>29</v>
      </c>
      <c r="D41" s="12"/>
      <c r="E41" s="12" t="s">
        <v>234</v>
      </c>
      <c r="F41" s="12"/>
      <c r="G41" s="87">
        <v>21</v>
      </c>
      <c r="I41" s="96">
        <v>0</v>
      </c>
      <c r="J41" s="12"/>
      <c r="K41" s="19">
        <v>0</v>
      </c>
      <c r="L41" s="12"/>
      <c r="M41" s="97">
        <v>0</v>
      </c>
      <c r="O41" s="96">
        <v>3314260254</v>
      </c>
      <c r="P41" s="12"/>
      <c r="Q41" s="19">
        <v>0</v>
      </c>
      <c r="R41" s="12"/>
      <c r="S41" s="97">
        <v>3314260254</v>
      </c>
    </row>
    <row r="42" spans="1:19" ht="21" x14ac:dyDescent="0.55000000000000004">
      <c r="A42" s="95" t="s">
        <v>124</v>
      </c>
      <c r="B42" s="12"/>
      <c r="C42" s="19">
        <v>7</v>
      </c>
      <c r="D42" s="12"/>
      <c r="E42" s="12" t="s">
        <v>234</v>
      </c>
      <c r="F42" s="12"/>
      <c r="G42" s="87">
        <v>21.5</v>
      </c>
      <c r="I42" s="18">
        <v>2812082168</v>
      </c>
      <c r="J42" s="12"/>
      <c r="K42" s="19">
        <v>-455646</v>
      </c>
      <c r="L42" s="12"/>
      <c r="M42" s="20">
        <v>2812537814</v>
      </c>
      <c r="O42" s="18">
        <v>7801260208</v>
      </c>
      <c r="P42" s="12"/>
      <c r="Q42" s="19">
        <v>3191360</v>
      </c>
      <c r="R42" s="12"/>
      <c r="S42" s="20">
        <v>7798068848</v>
      </c>
    </row>
    <row r="43" spans="1:19" ht="21" x14ac:dyDescent="0.55000000000000004">
      <c r="A43" s="95" t="s">
        <v>120</v>
      </c>
      <c r="B43" s="12"/>
      <c r="C43" s="19">
        <v>7</v>
      </c>
      <c r="D43" s="12"/>
      <c r="E43" s="12" t="s">
        <v>234</v>
      </c>
      <c r="F43" s="12"/>
      <c r="G43" s="87">
        <v>21.5</v>
      </c>
      <c r="I43" s="18">
        <v>0</v>
      </c>
      <c r="J43" s="12"/>
      <c r="K43" s="19">
        <v>0</v>
      </c>
      <c r="L43" s="12"/>
      <c r="M43" s="20">
        <v>0</v>
      </c>
      <c r="O43" s="18">
        <v>2043501353</v>
      </c>
      <c r="P43" s="12"/>
      <c r="Q43" s="19">
        <v>0</v>
      </c>
      <c r="R43" s="12"/>
      <c r="S43" s="20">
        <v>2043501353</v>
      </c>
    </row>
    <row r="44" spans="1:19" ht="21" x14ac:dyDescent="0.55000000000000004">
      <c r="A44" s="95" t="s">
        <v>161</v>
      </c>
      <c r="B44" s="12"/>
      <c r="C44" s="19">
        <v>17</v>
      </c>
      <c r="D44" s="12"/>
      <c r="E44" s="12" t="s">
        <v>234</v>
      </c>
      <c r="F44" s="12"/>
      <c r="G44" s="87">
        <v>0</v>
      </c>
      <c r="I44" s="96">
        <v>2972</v>
      </c>
      <c r="J44" s="12"/>
      <c r="K44" s="19">
        <v>0</v>
      </c>
      <c r="L44" s="12"/>
      <c r="M44" s="97">
        <v>2972</v>
      </c>
      <c r="O44" s="96">
        <v>2972</v>
      </c>
      <c r="P44" s="12"/>
      <c r="Q44" s="19">
        <v>0</v>
      </c>
      <c r="R44" s="12"/>
      <c r="S44" s="97">
        <v>2972</v>
      </c>
    </row>
    <row r="45" spans="1:19" ht="21" x14ac:dyDescent="0.55000000000000004">
      <c r="A45" s="95" t="s">
        <v>161</v>
      </c>
      <c r="B45" s="12"/>
      <c r="C45" s="19">
        <v>7</v>
      </c>
      <c r="D45" s="12"/>
      <c r="E45" s="12" t="s">
        <v>234</v>
      </c>
      <c r="F45" s="12"/>
      <c r="G45" s="87">
        <v>21.5</v>
      </c>
      <c r="I45" s="18">
        <v>12034404103</v>
      </c>
      <c r="J45" s="12"/>
      <c r="K45" s="19">
        <v>-28748791</v>
      </c>
      <c r="L45" s="12"/>
      <c r="M45" s="20">
        <v>12063152894</v>
      </c>
      <c r="O45" s="18">
        <v>41191938333</v>
      </c>
      <c r="P45" s="12"/>
      <c r="Q45" s="19">
        <v>21928142</v>
      </c>
      <c r="R45" s="12"/>
      <c r="S45" s="20">
        <v>41170010191</v>
      </c>
    </row>
    <row r="46" spans="1:19" ht="21" x14ac:dyDescent="0.55000000000000004">
      <c r="A46" s="95" t="s">
        <v>165</v>
      </c>
      <c r="B46" s="12"/>
      <c r="C46" s="19">
        <v>17</v>
      </c>
      <c r="D46" s="12"/>
      <c r="E46" s="12" t="s">
        <v>234</v>
      </c>
      <c r="F46" s="12"/>
      <c r="G46" s="87">
        <v>0</v>
      </c>
      <c r="I46" s="96">
        <v>4247</v>
      </c>
      <c r="J46" s="12"/>
      <c r="K46" s="19">
        <v>0</v>
      </c>
      <c r="L46" s="12"/>
      <c r="M46" s="97">
        <v>4247</v>
      </c>
      <c r="O46" s="96">
        <v>8246</v>
      </c>
      <c r="P46" s="12"/>
      <c r="Q46" s="19">
        <v>0</v>
      </c>
      <c r="R46" s="12"/>
      <c r="S46" s="97">
        <v>8246</v>
      </c>
    </row>
    <row r="47" spans="1:19" ht="21" x14ac:dyDescent="0.55000000000000004">
      <c r="A47" s="95" t="s">
        <v>165</v>
      </c>
      <c r="B47" s="12"/>
      <c r="C47" s="19">
        <v>10</v>
      </c>
      <c r="D47" s="12"/>
      <c r="E47" s="12" t="s">
        <v>234</v>
      </c>
      <c r="F47" s="12"/>
      <c r="G47" s="87">
        <v>21.5</v>
      </c>
      <c r="I47" s="18">
        <v>9013681320</v>
      </c>
      <c r="J47" s="12"/>
      <c r="K47" s="19">
        <v>-31766458</v>
      </c>
      <c r="L47" s="12"/>
      <c r="M47" s="20">
        <v>9045447778</v>
      </c>
      <c r="O47" s="18">
        <v>30090570070</v>
      </c>
      <c r="P47" s="12"/>
      <c r="Q47" s="19">
        <v>17396462</v>
      </c>
      <c r="R47" s="12"/>
      <c r="S47" s="20">
        <v>30073173608</v>
      </c>
    </row>
    <row r="48" spans="1:19" ht="21" x14ac:dyDescent="0.55000000000000004">
      <c r="A48" s="95" t="s">
        <v>165</v>
      </c>
      <c r="B48" s="12"/>
      <c r="C48" s="19">
        <v>11</v>
      </c>
      <c r="D48" s="12"/>
      <c r="E48" s="12" t="s">
        <v>234</v>
      </c>
      <c r="F48" s="12"/>
      <c r="G48" s="87">
        <v>21.5</v>
      </c>
      <c r="I48" s="18">
        <v>1655111204</v>
      </c>
      <c r="J48" s="12"/>
      <c r="K48" s="19">
        <v>-647452</v>
      </c>
      <c r="L48" s="12"/>
      <c r="M48" s="20">
        <v>1655758656</v>
      </c>
      <c r="O48" s="18">
        <v>4469913924</v>
      </c>
      <c r="P48" s="12"/>
      <c r="Q48" s="19">
        <v>6570569</v>
      </c>
      <c r="R48" s="12"/>
      <c r="S48" s="20">
        <v>4463343355</v>
      </c>
    </row>
    <row r="49" spans="1:19" ht="21" x14ac:dyDescent="0.55000000000000004">
      <c r="A49" s="95" t="s">
        <v>165</v>
      </c>
      <c r="B49" s="12"/>
      <c r="C49" s="19">
        <v>12</v>
      </c>
      <c r="D49" s="12"/>
      <c r="E49" s="12" t="s">
        <v>234</v>
      </c>
      <c r="F49" s="12"/>
      <c r="G49" s="87">
        <v>21.5</v>
      </c>
      <c r="I49" s="96">
        <v>1482186415</v>
      </c>
      <c r="J49" s="12"/>
      <c r="K49" s="19">
        <v>725811</v>
      </c>
      <c r="L49" s="12"/>
      <c r="M49" s="97">
        <v>1481460604</v>
      </c>
      <c r="O49" s="96">
        <v>3955093797</v>
      </c>
      <c r="P49" s="12"/>
      <c r="Q49" s="19">
        <v>7437610</v>
      </c>
      <c r="R49" s="12"/>
      <c r="S49" s="97">
        <v>3947656187</v>
      </c>
    </row>
    <row r="50" spans="1:19" ht="21" x14ac:dyDescent="0.55000000000000004">
      <c r="A50" s="95" t="s">
        <v>176</v>
      </c>
      <c r="B50" s="12"/>
      <c r="C50" s="19">
        <v>18</v>
      </c>
      <c r="D50" s="12"/>
      <c r="E50" s="12" t="s">
        <v>234</v>
      </c>
      <c r="F50" s="12"/>
      <c r="G50" s="87">
        <v>21.5</v>
      </c>
      <c r="I50" s="18">
        <v>1132136957</v>
      </c>
      <c r="J50" s="12"/>
      <c r="K50" s="19">
        <v>1232248</v>
      </c>
      <c r="L50" s="12"/>
      <c r="M50" s="20">
        <v>1130904709</v>
      </c>
      <c r="O50" s="18">
        <v>3093643793</v>
      </c>
      <c r="P50" s="12"/>
      <c r="Q50" s="19">
        <v>5971245</v>
      </c>
      <c r="R50" s="12"/>
      <c r="S50" s="20">
        <v>3087672548</v>
      </c>
    </row>
    <row r="51" spans="1:19" ht="21" x14ac:dyDescent="0.55000000000000004">
      <c r="A51" s="95" t="s">
        <v>180</v>
      </c>
      <c r="B51" s="12"/>
      <c r="C51" s="19">
        <v>19</v>
      </c>
      <c r="D51" s="12"/>
      <c r="E51" s="12" t="s">
        <v>234</v>
      </c>
      <c r="F51" s="12"/>
      <c r="G51" s="87">
        <v>21.5</v>
      </c>
      <c r="I51" s="96">
        <v>9958904138</v>
      </c>
      <c r="J51" s="12"/>
      <c r="K51" s="19">
        <v>-3790381</v>
      </c>
      <c r="L51" s="12"/>
      <c r="M51" s="97">
        <v>9962694519</v>
      </c>
      <c r="O51" s="96">
        <v>22623287659</v>
      </c>
      <c r="P51" s="12"/>
      <c r="Q51" s="19">
        <v>42376454</v>
      </c>
      <c r="R51" s="12"/>
      <c r="S51" s="97">
        <v>22580911205</v>
      </c>
    </row>
    <row r="52" spans="1:19" ht="21" x14ac:dyDescent="0.55000000000000004">
      <c r="A52" s="95" t="s">
        <v>165</v>
      </c>
      <c r="B52" s="12"/>
      <c r="C52" s="19">
        <v>19</v>
      </c>
      <c r="D52" s="12"/>
      <c r="E52" s="12" t="s">
        <v>234</v>
      </c>
      <c r="F52" s="12"/>
      <c r="G52" s="87">
        <v>21.5</v>
      </c>
      <c r="I52" s="18">
        <v>5112876686</v>
      </c>
      <c r="J52" s="12"/>
      <c r="K52" s="19">
        <v>3948060</v>
      </c>
      <c r="L52" s="12"/>
      <c r="M52" s="20">
        <v>5108928626</v>
      </c>
      <c r="O52" s="18">
        <v>12204931444</v>
      </c>
      <c r="P52" s="12"/>
      <c r="Q52" s="19">
        <v>24537367</v>
      </c>
      <c r="R52" s="12"/>
      <c r="S52" s="20">
        <v>12180394077</v>
      </c>
    </row>
    <row r="53" spans="1:19" ht="21" x14ac:dyDescent="0.55000000000000004">
      <c r="A53" s="95" t="s">
        <v>120</v>
      </c>
      <c r="B53" s="12"/>
      <c r="C53" s="19">
        <v>19</v>
      </c>
      <c r="D53" s="12"/>
      <c r="E53" s="12" t="s">
        <v>234</v>
      </c>
      <c r="F53" s="12"/>
      <c r="G53" s="87">
        <v>21.5</v>
      </c>
      <c r="I53" s="18">
        <v>0</v>
      </c>
      <c r="J53" s="12"/>
      <c r="K53" s="19">
        <v>0</v>
      </c>
      <c r="L53" s="12"/>
      <c r="M53" s="20">
        <v>0</v>
      </c>
      <c r="O53" s="18">
        <v>1319225250</v>
      </c>
      <c r="P53" s="12"/>
      <c r="Q53" s="19">
        <v>0</v>
      </c>
      <c r="R53" s="12"/>
      <c r="S53" s="20">
        <v>1319225250</v>
      </c>
    </row>
    <row r="54" spans="1:19" ht="21" x14ac:dyDescent="0.55000000000000004">
      <c r="A54" s="95" t="s">
        <v>176</v>
      </c>
      <c r="B54" s="12"/>
      <c r="C54" s="19">
        <v>19</v>
      </c>
      <c r="D54" s="12"/>
      <c r="E54" s="12" t="s">
        <v>234</v>
      </c>
      <c r="F54" s="12"/>
      <c r="G54" s="87">
        <v>21.5</v>
      </c>
      <c r="I54" s="96">
        <v>2976424638</v>
      </c>
      <c r="J54" s="12"/>
      <c r="K54" s="19">
        <v>5362782</v>
      </c>
      <c r="L54" s="12"/>
      <c r="M54" s="97">
        <v>2971061856</v>
      </c>
      <c r="O54" s="96">
        <v>7105013652</v>
      </c>
      <c r="P54" s="12"/>
      <c r="Q54" s="19">
        <v>17348723</v>
      </c>
      <c r="R54" s="12"/>
      <c r="S54" s="97">
        <v>7087664929</v>
      </c>
    </row>
    <row r="55" spans="1:19" ht="21" x14ac:dyDescent="0.55000000000000004">
      <c r="A55" s="95" t="s">
        <v>180</v>
      </c>
      <c r="B55" s="12"/>
      <c r="C55" s="19">
        <v>20</v>
      </c>
      <c r="D55" s="12"/>
      <c r="E55" s="12" t="s">
        <v>234</v>
      </c>
      <c r="F55" s="12"/>
      <c r="G55" s="87">
        <v>21.5</v>
      </c>
      <c r="I55" s="18">
        <v>1203287692</v>
      </c>
      <c r="J55" s="12"/>
      <c r="K55" s="19">
        <v>-10833379</v>
      </c>
      <c r="L55" s="12"/>
      <c r="M55" s="20">
        <v>1214121071</v>
      </c>
      <c r="O55" s="18">
        <v>4172054794</v>
      </c>
      <c r="P55" s="12"/>
      <c r="Q55" s="19">
        <v>0</v>
      </c>
      <c r="R55" s="12"/>
      <c r="S55" s="20">
        <v>4172054794</v>
      </c>
    </row>
    <row r="56" spans="1:19" ht="21" x14ac:dyDescent="0.55000000000000004">
      <c r="A56" s="95" t="s">
        <v>120</v>
      </c>
      <c r="B56" s="12"/>
      <c r="C56" s="19">
        <v>20</v>
      </c>
      <c r="D56" s="12"/>
      <c r="E56" s="12" t="s">
        <v>234</v>
      </c>
      <c r="F56" s="12"/>
      <c r="G56" s="87">
        <v>21.5</v>
      </c>
      <c r="I56" s="96">
        <v>0</v>
      </c>
      <c r="J56" s="12"/>
      <c r="K56" s="19">
        <v>0</v>
      </c>
      <c r="L56" s="12"/>
      <c r="M56" s="97">
        <v>0</v>
      </c>
      <c r="O56" s="96">
        <v>2196248557</v>
      </c>
      <c r="P56" s="12"/>
      <c r="Q56" s="19">
        <v>0</v>
      </c>
      <c r="R56" s="12"/>
      <c r="S56" s="97">
        <v>2196248557</v>
      </c>
    </row>
    <row r="57" spans="1:19" ht="21" x14ac:dyDescent="0.55000000000000004">
      <c r="A57" s="95" t="s">
        <v>120</v>
      </c>
      <c r="B57" s="12"/>
      <c r="C57" s="19">
        <v>21</v>
      </c>
      <c r="D57" s="12"/>
      <c r="E57" s="12" t="s">
        <v>234</v>
      </c>
      <c r="F57" s="12"/>
      <c r="G57" s="87">
        <v>21.5</v>
      </c>
      <c r="I57" s="18">
        <v>0</v>
      </c>
      <c r="J57" s="12"/>
      <c r="K57" s="19">
        <v>-952120</v>
      </c>
      <c r="L57" s="12"/>
      <c r="M57" s="20">
        <v>952120</v>
      </c>
      <c r="O57" s="18">
        <v>883128104</v>
      </c>
      <c r="P57" s="12"/>
      <c r="Q57" s="19">
        <v>0</v>
      </c>
      <c r="R57" s="12"/>
      <c r="S57" s="20">
        <v>883128104</v>
      </c>
    </row>
    <row r="58" spans="1:19" ht="21" x14ac:dyDescent="0.55000000000000004">
      <c r="A58" s="95" t="s">
        <v>120</v>
      </c>
      <c r="B58" s="12"/>
      <c r="C58" s="19">
        <v>3</v>
      </c>
      <c r="D58" s="12"/>
      <c r="E58" s="12" t="s">
        <v>234</v>
      </c>
      <c r="F58" s="12"/>
      <c r="G58" s="87">
        <v>21.5</v>
      </c>
      <c r="I58" s="18">
        <v>671978080</v>
      </c>
      <c r="J58" s="12"/>
      <c r="K58" s="19">
        <v>-3319046</v>
      </c>
      <c r="L58" s="12"/>
      <c r="M58" s="20">
        <v>675297126</v>
      </c>
      <c r="O58" s="18">
        <v>2553516704</v>
      </c>
      <c r="P58" s="12"/>
      <c r="Q58" s="19">
        <v>0</v>
      </c>
      <c r="R58" s="12"/>
      <c r="S58" s="20">
        <v>2553516704</v>
      </c>
    </row>
    <row r="59" spans="1:19" ht="21" x14ac:dyDescent="0.55000000000000004">
      <c r="A59" s="95" t="s">
        <v>120</v>
      </c>
      <c r="B59" s="12"/>
      <c r="C59" s="19">
        <v>4</v>
      </c>
      <c r="D59" s="12"/>
      <c r="E59" s="12" t="s">
        <v>234</v>
      </c>
      <c r="F59" s="12"/>
      <c r="G59" s="87">
        <v>21.5</v>
      </c>
      <c r="I59" s="96">
        <v>3133289156</v>
      </c>
      <c r="J59" s="12"/>
      <c r="K59" s="19">
        <v>-18443698</v>
      </c>
      <c r="L59" s="12"/>
      <c r="M59" s="97">
        <v>3151732854</v>
      </c>
      <c r="O59" s="96">
        <v>10979581604</v>
      </c>
      <c r="P59" s="12"/>
      <c r="Q59" s="19">
        <v>0</v>
      </c>
      <c r="R59" s="12"/>
      <c r="S59" s="97">
        <v>10979581604</v>
      </c>
    </row>
    <row r="60" spans="1:19" ht="21" x14ac:dyDescent="0.55000000000000004">
      <c r="A60" s="95" t="s">
        <v>120</v>
      </c>
      <c r="B60" s="12"/>
      <c r="C60" s="19">
        <v>7</v>
      </c>
      <c r="D60" s="12"/>
      <c r="E60" s="12" t="s">
        <v>234</v>
      </c>
      <c r="F60" s="12"/>
      <c r="G60" s="87">
        <v>21.5</v>
      </c>
      <c r="I60" s="18">
        <v>1418410943</v>
      </c>
      <c r="J60" s="12"/>
      <c r="K60" s="19">
        <v>-7082283</v>
      </c>
      <c r="L60" s="12"/>
      <c r="M60" s="20">
        <v>1425493226</v>
      </c>
      <c r="O60" s="18">
        <v>3143123255</v>
      </c>
      <c r="P60" s="12"/>
      <c r="Q60" s="19">
        <v>0</v>
      </c>
      <c r="R60" s="12"/>
      <c r="S60" s="20">
        <v>3143123255</v>
      </c>
    </row>
    <row r="61" spans="1:19" ht="21" x14ac:dyDescent="0.55000000000000004">
      <c r="A61" s="95" t="s">
        <v>161</v>
      </c>
      <c r="B61" s="12"/>
      <c r="C61" s="19">
        <v>7</v>
      </c>
      <c r="D61" s="12"/>
      <c r="E61" s="12" t="s">
        <v>234</v>
      </c>
      <c r="F61" s="12"/>
      <c r="G61" s="87">
        <v>21.5</v>
      </c>
      <c r="I61" s="18">
        <v>2990850271</v>
      </c>
      <c r="J61" s="12"/>
      <c r="K61" s="19">
        <v>1106490</v>
      </c>
      <c r="L61" s="12"/>
      <c r="M61" s="20">
        <v>2989743781</v>
      </c>
      <c r="O61" s="18">
        <v>5306347255</v>
      </c>
      <c r="P61" s="12"/>
      <c r="Q61" s="19">
        <v>10614745</v>
      </c>
      <c r="R61" s="12"/>
      <c r="S61" s="20">
        <v>5295732510</v>
      </c>
    </row>
    <row r="62" spans="1:19" ht="21" x14ac:dyDescent="0.55000000000000004">
      <c r="A62" s="95" t="s">
        <v>120</v>
      </c>
      <c r="B62" s="12"/>
      <c r="C62" s="19">
        <v>17</v>
      </c>
      <c r="D62" s="12"/>
      <c r="E62" s="12" t="s">
        <v>234</v>
      </c>
      <c r="F62" s="12"/>
      <c r="G62" s="87">
        <v>21.5</v>
      </c>
      <c r="I62" s="96">
        <v>5506203012</v>
      </c>
      <c r="J62" s="12"/>
      <c r="K62" s="19">
        <v>0</v>
      </c>
      <c r="L62" s="12"/>
      <c r="M62" s="97">
        <v>5506203012</v>
      </c>
      <c r="O62" s="96">
        <v>7992875340</v>
      </c>
      <c r="P62" s="12"/>
      <c r="Q62" s="19">
        <v>24653910</v>
      </c>
      <c r="R62" s="12"/>
      <c r="S62" s="97">
        <v>7968221430</v>
      </c>
    </row>
    <row r="63" spans="1:19" ht="21" x14ac:dyDescent="0.55000000000000004">
      <c r="A63" s="95" t="s">
        <v>120</v>
      </c>
      <c r="B63" s="12"/>
      <c r="C63" s="19">
        <v>1</v>
      </c>
      <c r="D63" s="12"/>
      <c r="E63" s="12" t="s">
        <v>234</v>
      </c>
      <c r="F63" s="12"/>
      <c r="G63" s="87">
        <v>21</v>
      </c>
      <c r="I63" s="18">
        <v>4435890390</v>
      </c>
      <c r="J63" s="12"/>
      <c r="K63" s="19">
        <v>2550689</v>
      </c>
      <c r="L63" s="12"/>
      <c r="M63" s="20">
        <v>4433339701</v>
      </c>
      <c r="O63" s="18">
        <v>4435890390</v>
      </c>
      <c r="P63" s="12"/>
      <c r="Q63" s="19">
        <v>2550689</v>
      </c>
      <c r="R63" s="12"/>
      <c r="S63" s="20">
        <v>4433339701</v>
      </c>
    </row>
    <row r="64" spans="1:19" ht="21" x14ac:dyDescent="0.55000000000000004">
      <c r="A64" s="95" t="s">
        <v>204</v>
      </c>
      <c r="B64" s="12"/>
      <c r="C64" s="19">
        <v>4</v>
      </c>
      <c r="D64" s="12"/>
      <c r="E64" s="12" t="s">
        <v>234</v>
      </c>
      <c r="F64" s="12"/>
      <c r="G64" s="87">
        <v>21</v>
      </c>
      <c r="I64" s="18">
        <v>5017561632</v>
      </c>
      <c r="J64" s="12"/>
      <c r="K64" s="19">
        <v>11520752</v>
      </c>
      <c r="L64" s="12"/>
      <c r="M64" s="20">
        <v>5006040880</v>
      </c>
      <c r="O64" s="18">
        <v>5017561632</v>
      </c>
      <c r="P64" s="12"/>
      <c r="Q64" s="19">
        <v>11520752</v>
      </c>
      <c r="R64" s="12"/>
      <c r="S64" s="20">
        <v>5006040880</v>
      </c>
    </row>
    <row r="65" spans="1:19" ht="21" x14ac:dyDescent="0.55000000000000004">
      <c r="A65" s="95" t="s">
        <v>204</v>
      </c>
      <c r="B65" s="12"/>
      <c r="C65" s="19">
        <v>5</v>
      </c>
      <c r="D65" s="12"/>
      <c r="E65" s="12" t="s">
        <v>234</v>
      </c>
      <c r="F65" s="12"/>
      <c r="G65" s="87">
        <v>21</v>
      </c>
      <c r="I65" s="96">
        <v>6785957256</v>
      </c>
      <c r="J65" s="12"/>
      <c r="K65" s="19">
        <v>19465251</v>
      </c>
      <c r="L65" s="12"/>
      <c r="M65" s="97">
        <v>6766492005</v>
      </c>
      <c r="O65" s="96">
        <v>6785957256</v>
      </c>
      <c r="P65" s="12"/>
      <c r="Q65" s="19">
        <v>19465251</v>
      </c>
      <c r="R65" s="12"/>
      <c r="S65" s="97">
        <v>6766492005</v>
      </c>
    </row>
    <row r="66" spans="1:19" ht="21" x14ac:dyDescent="0.55000000000000004">
      <c r="A66" s="95" t="s">
        <v>204</v>
      </c>
      <c r="B66" s="12"/>
      <c r="C66" s="19">
        <v>7</v>
      </c>
      <c r="D66" s="12"/>
      <c r="E66" s="12" t="s">
        <v>234</v>
      </c>
      <c r="F66" s="12"/>
      <c r="G66" s="87">
        <v>21</v>
      </c>
      <c r="I66" s="18">
        <v>4010997696</v>
      </c>
      <c r="J66" s="12"/>
      <c r="K66" s="19">
        <v>16089084</v>
      </c>
      <c r="L66" s="12"/>
      <c r="M66" s="20">
        <v>3994908612</v>
      </c>
      <c r="O66" s="18">
        <v>4010997696</v>
      </c>
      <c r="P66" s="12"/>
      <c r="Q66" s="19">
        <v>16089084</v>
      </c>
      <c r="R66" s="12"/>
      <c r="S66" s="20">
        <v>3994908612</v>
      </c>
    </row>
    <row r="67" spans="1:19" ht="21" x14ac:dyDescent="0.55000000000000004">
      <c r="A67" s="95" t="s">
        <v>120</v>
      </c>
      <c r="B67" s="12"/>
      <c r="C67" s="19">
        <v>18</v>
      </c>
      <c r="D67" s="12"/>
      <c r="E67" s="12" t="s">
        <v>234</v>
      </c>
      <c r="F67" s="12"/>
      <c r="G67" s="87">
        <v>21</v>
      </c>
      <c r="I67" s="18">
        <v>1161858074</v>
      </c>
      <c r="J67" s="12"/>
      <c r="K67" s="19">
        <v>11909061</v>
      </c>
      <c r="L67" s="12"/>
      <c r="M67" s="20">
        <v>1149949013</v>
      </c>
      <c r="O67" s="18">
        <v>1161858074</v>
      </c>
      <c r="P67" s="12"/>
      <c r="Q67" s="19">
        <v>11909061</v>
      </c>
      <c r="R67" s="12"/>
      <c r="S67" s="20">
        <v>1149949013</v>
      </c>
    </row>
    <row r="68" spans="1:19" ht="21" x14ac:dyDescent="0.55000000000000004">
      <c r="A68" s="95" t="s">
        <v>165</v>
      </c>
      <c r="B68" s="12"/>
      <c r="C68" s="19">
        <v>25</v>
      </c>
      <c r="D68" s="12"/>
      <c r="E68" s="12" t="s">
        <v>234</v>
      </c>
      <c r="F68" s="12"/>
      <c r="G68" s="87">
        <v>20</v>
      </c>
      <c r="I68" s="96">
        <v>65753424</v>
      </c>
      <c r="J68" s="12"/>
      <c r="K68" s="19">
        <v>888560</v>
      </c>
      <c r="L68" s="12"/>
      <c r="M68" s="97">
        <v>64864864</v>
      </c>
      <c r="O68" s="96">
        <v>65753424</v>
      </c>
      <c r="P68" s="12"/>
      <c r="Q68" s="19">
        <v>888560</v>
      </c>
      <c r="R68" s="12"/>
      <c r="S68" s="97">
        <v>64864864</v>
      </c>
    </row>
    <row r="69" spans="1:19" ht="21.75" thickBot="1" x14ac:dyDescent="0.6">
      <c r="A69" s="98" t="s">
        <v>221</v>
      </c>
      <c r="B69" s="25"/>
      <c r="C69" s="26">
        <v>25</v>
      </c>
      <c r="D69" s="25"/>
      <c r="E69" s="25" t="s">
        <v>234</v>
      </c>
      <c r="F69" s="25"/>
      <c r="G69" s="90">
        <v>20</v>
      </c>
      <c r="I69" s="24">
        <v>1650608214</v>
      </c>
      <c r="J69" s="25"/>
      <c r="K69" s="26">
        <v>22305516</v>
      </c>
      <c r="L69" s="25"/>
      <c r="M69" s="27">
        <v>1628302698</v>
      </c>
      <c r="O69" s="24">
        <v>1650608214</v>
      </c>
      <c r="P69" s="25"/>
      <c r="Q69" s="26">
        <v>22305516</v>
      </c>
      <c r="R69" s="25"/>
      <c r="S69" s="27">
        <v>1628302698</v>
      </c>
    </row>
  </sheetData>
  <mergeCells count="6"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O12" sqref="O12"/>
    </sheetView>
  </sheetViews>
  <sheetFormatPr defaultColWidth="9.140625" defaultRowHeight="18.75" x14ac:dyDescent="0.45"/>
  <cols>
    <col min="1" max="1" width="27.5703125" style="33" bestFit="1" customWidth="1"/>
    <col min="2" max="2" width="1" style="33" customWidth="1"/>
    <col min="3" max="3" width="15.140625" style="33" bestFit="1" customWidth="1"/>
    <col min="4" max="4" width="1" style="33" customWidth="1"/>
    <col min="5" max="5" width="40.28515625" style="33" bestFit="1" customWidth="1"/>
    <col min="6" max="6" width="1" style="33" customWidth="1"/>
    <col min="7" max="7" width="28.140625" style="33" bestFit="1" customWidth="1"/>
    <col min="8" max="8" width="1" style="33" customWidth="1"/>
    <col min="9" max="9" width="26.7109375" style="33" bestFit="1" customWidth="1"/>
    <col min="10" max="10" width="1" style="33" customWidth="1"/>
    <col min="11" max="11" width="15.140625" style="33" bestFit="1" customWidth="1"/>
    <col min="12" max="12" width="1" style="33" customWidth="1"/>
    <col min="13" max="13" width="29.140625" style="33" bestFit="1" customWidth="1"/>
    <col min="14" max="14" width="1" style="33" customWidth="1"/>
    <col min="15" max="15" width="26.85546875" style="33" bestFit="1" customWidth="1"/>
    <col min="16" max="16" width="1" style="33" customWidth="1"/>
    <col min="17" max="17" width="19.140625" style="33" bestFit="1" customWidth="1"/>
    <col min="18" max="18" width="1" style="33" customWidth="1"/>
    <col min="19" max="19" width="29.28515625" style="33" bestFit="1" customWidth="1"/>
    <col min="20" max="20" width="1" style="33" customWidth="1"/>
    <col min="21" max="21" width="9.140625" style="33" customWidth="1"/>
    <col min="22" max="16384" width="9.140625" style="33"/>
  </cols>
  <sheetData>
    <row r="1" spans="1:19" x14ac:dyDescent="0.45">
      <c r="A1" s="6"/>
    </row>
    <row r="2" spans="1:19" ht="30" x14ac:dyDescent="0.45">
      <c r="A2" s="68" t="str">
        <f>'[2]سود اوراق بهادار و سپرده بانکی'!A2:S2</f>
        <v>صندوق سرمایه گذاری اعتماد هامرز</v>
      </c>
      <c r="B2" s="68"/>
      <c r="C2" s="68"/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30" x14ac:dyDescent="0.45">
      <c r="A3" s="68" t="s">
        <v>224</v>
      </c>
      <c r="B3" s="68"/>
      <c r="C3" s="68"/>
      <c r="D3" s="68" t="s">
        <v>224</v>
      </c>
      <c r="E3" s="68" t="s">
        <v>224</v>
      </c>
      <c r="F3" s="68" t="s">
        <v>224</v>
      </c>
      <c r="G3" s="68" t="s">
        <v>224</v>
      </c>
      <c r="H3" s="68" t="s">
        <v>224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30" x14ac:dyDescent="0.45">
      <c r="A4" s="68" t="str">
        <f>'سود اوراق بهادار و سپرده بانکی'!A4:S4</f>
        <v>برای ماه منتهی به 1401/04/31</v>
      </c>
      <c r="B4" s="68"/>
      <c r="C4" s="68"/>
      <c r="D4" s="68" t="s">
        <v>304</v>
      </c>
      <c r="E4" s="68" t="s">
        <v>304</v>
      </c>
      <c r="F4" s="68" t="s">
        <v>304</v>
      </c>
      <c r="G4" s="68" t="s">
        <v>304</v>
      </c>
      <c r="H4" s="68" t="s">
        <v>304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19" ht="19.5" thickBot="1" x14ac:dyDescent="0.5"/>
    <row r="6" spans="1:19" ht="30" x14ac:dyDescent="0.45">
      <c r="A6" s="71" t="s">
        <v>3</v>
      </c>
      <c r="C6" s="76" t="s">
        <v>239</v>
      </c>
      <c r="D6" s="77" t="s">
        <v>239</v>
      </c>
      <c r="E6" s="77" t="s">
        <v>239</v>
      </c>
      <c r="F6" s="77" t="s">
        <v>239</v>
      </c>
      <c r="G6" s="78" t="s">
        <v>239</v>
      </c>
      <c r="I6" s="76" t="s">
        <v>226</v>
      </c>
      <c r="J6" s="77" t="s">
        <v>226</v>
      </c>
      <c r="K6" s="77" t="s">
        <v>226</v>
      </c>
      <c r="L6" s="77" t="s">
        <v>226</v>
      </c>
      <c r="M6" s="78" t="s">
        <v>226</v>
      </c>
      <c r="O6" s="76" t="s">
        <v>227</v>
      </c>
      <c r="P6" s="77" t="s">
        <v>227</v>
      </c>
      <c r="Q6" s="77" t="s">
        <v>227</v>
      </c>
      <c r="R6" s="77" t="s">
        <v>227</v>
      </c>
      <c r="S6" s="78" t="s">
        <v>227</v>
      </c>
    </row>
    <row r="7" spans="1:19" ht="30" x14ac:dyDescent="0.45">
      <c r="A7" s="72" t="s">
        <v>3</v>
      </c>
      <c r="C7" s="35" t="s">
        <v>240</v>
      </c>
      <c r="D7" s="34"/>
      <c r="E7" s="36" t="s">
        <v>241</v>
      </c>
      <c r="F7" s="34"/>
      <c r="G7" s="37" t="s">
        <v>242</v>
      </c>
      <c r="I7" s="35" t="s">
        <v>243</v>
      </c>
      <c r="J7" s="34"/>
      <c r="K7" s="36" t="s">
        <v>231</v>
      </c>
      <c r="L7" s="34"/>
      <c r="M7" s="37" t="s">
        <v>244</v>
      </c>
      <c r="O7" s="35" t="s">
        <v>243</v>
      </c>
      <c r="P7" s="34"/>
      <c r="Q7" s="36" t="s">
        <v>231</v>
      </c>
      <c r="R7" s="34"/>
      <c r="S7" s="37" t="s">
        <v>244</v>
      </c>
    </row>
    <row r="8" spans="1:19" ht="21" x14ac:dyDescent="0.55000000000000004">
      <c r="A8" s="80" t="s">
        <v>21</v>
      </c>
      <c r="C8" s="99" t="s">
        <v>245</v>
      </c>
      <c r="D8" s="34"/>
      <c r="E8" s="45">
        <v>40000000</v>
      </c>
      <c r="F8" s="45"/>
      <c r="G8" s="100">
        <v>7</v>
      </c>
      <c r="I8" s="42">
        <v>280000000</v>
      </c>
      <c r="J8" s="34"/>
      <c r="K8" s="43">
        <v>39529412</v>
      </c>
      <c r="L8" s="34"/>
      <c r="M8" s="44">
        <v>240470588</v>
      </c>
      <c r="O8" s="103">
        <v>280000000</v>
      </c>
      <c r="P8" s="45"/>
      <c r="Q8" s="45">
        <v>39529412</v>
      </c>
      <c r="R8" s="45"/>
      <c r="S8" s="100">
        <v>240470588</v>
      </c>
    </row>
    <row r="9" spans="1:19" ht="21.75" thickBot="1" x14ac:dyDescent="0.6">
      <c r="A9" s="88" t="s">
        <v>17</v>
      </c>
      <c r="C9" s="101" t="s">
        <v>245</v>
      </c>
      <c r="D9" s="48"/>
      <c r="E9" s="55">
        <v>5373181</v>
      </c>
      <c r="F9" s="55"/>
      <c r="G9" s="102">
        <v>121</v>
      </c>
      <c r="I9" s="52">
        <v>650154901</v>
      </c>
      <c r="J9" s="48"/>
      <c r="K9" s="53">
        <v>91786574</v>
      </c>
      <c r="L9" s="48"/>
      <c r="M9" s="54">
        <v>558368327</v>
      </c>
      <c r="O9" s="104">
        <v>650154901</v>
      </c>
      <c r="P9" s="55"/>
      <c r="Q9" s="55">
        <v>91786574</v>
      </c>
      <c r="R9" s="55"/>
      <c r="S9" s="102">
        <v>558368327</v>
      </c>
    </row>
    <row r="10" spans="1:19" ht="21" x14ac:dyDescent="0.55000000000000004">
      <c r="A10" s="94"/>
      <c r="C10" s="34"/>
      <c r="D10" s="34"/>
      <c r="E10" s="45"/>
      <c r="F10" s="45"/>
      <c r="G10" s="45"/>
      <c r="I10" s="43"/>
      <c r="J10" s="34"/>
      <c r="K10" s="43"/>
      <c r="L10" s="34"/>
      <c r="M10" s="43"/>
      <c r="O10" s="45"/>
      <c r="P10" s="45"/>
      <c r="Q10" s="45"/>
      <c r="R10" s="45"/>
      <c r="S10" s="45"/>
    </row>
    <row r="11" spans="1:19" ht="21" x14ac:dyDescent="0.55000000000000004">
      <c r="A11" s="94"/>
      <c r="C11" s="34"/>
      <c r="D11" s="34"/>
      <c r="E11" s="45"/>
      <c r="F11" s="45"/>
      <c r="G11" s="45"/>
      <c r="I11" s="43"/>
      <c r="J11" s="34"/>
      <c r="K11" s="43"/>
      <c r="L11" s="34"/>
      <c r="M11" s="43"/>
      <c r="O11" s="45"/>
      <c r="P11" s="45"/>
      <c r="Q11" s="45"/>
      <c r="R11" s="45"/>
      <c r="S11" s="45"/>
    </row>
    <row r="12" spans="1:19" ht="21" x14ac:dyDescent="0.55000000000000004">
      <c r="A12" s="94"/>
      <c r="C12" s="34"/>
      <c r="D12" s="34"/>
      <c r="E12" s="45"/>
      <c r="F12" s="45"/>
      <c r="G12" s="45"/>
      <c r="I12" s="43"/>
      <c r="J12" s="34"/>
      <c r="K12" s="43"/>
      <c r="L12" s="34"/>
      <c r="M12" s="43"/>
      <c r="O12" s="45"/>
      <c r="P12" s="45"/>
      <c r="Q12" s="45"/>
      <c r="R12" s="45"/>
      <c r="S12" s="45"/>
    </row>
    <row r="13" spans="1:19" ht="21" x14ac:dyDescent="0.55000000000000004">
      <c r="A13" s="94"/>
      <c r="C13" s="34"/>
      <c r="D13" s="34"/>
      <c r="E13" s="45"/>
      <c r="F13" s="45"/>
      <c r="G13" s="45"/>
      <c r="I13" s="43"/>
      <c r="J13" s="34"/>
      <c r="K13" s="43"/>
      <c r="L13" s="34"/>
      <c r="M13" s="43"/>
      <c r="O13" s="45"/>
      <c r="P13" s="45"/>
      <c r="Q13" s="45"/>
      <c r="R13" s="45"/>
      <c r="S13" s="45"/>
    </row>
    <row r="14" spans="1:19" ht="21" x14ac:dyDescent="0.55000000000000004">
      <c r="A14" s="94"/>
      <c r="C14" s="34"/>
      <c r="D14" s="34"/>
      <c r="E14" s="45"/>
      <c r="F14" s="45"/>
      <c r="G14" s="45"/>
      <c r="I14" s="43"/>
      <c r="J14" s="34"/>
      <c r="K14" s="43"/>
      <c r="L14" s="34"/>
      <c r="M14" s="43"/>
      <c r="O14" s="45"/>
      <c r="P14" s="45"/>
      <c r="Q14" s="45"/>
      <c r="R14" s="45"/>
      <c r="S14" s="45"/>
    </row>
    <row r="15" spans="1:19" ht="21" x14ac:dyDescent="0.55000000000000004">
      <c r="A15" s="94"/>
      <c r="C15" s="34"/>
      <c r="D15" s="34"/>
      <c r="E15" s="45"/>
      <c r="F15" s="45"/>
      <c r="G15" s="45"/>
      <c r="I15" s="34"/>
      <c r="J15" s="34"/>
      <c r="K15" s="34"/>
      <c r="L15" s="34"/>
      <c r="M15" s="34"/>
      <c r="O15" s="45"/>
      <c r="P15" s="45"/>
      <c r="Q15" s="45"/>
      <c r="R15" s="45"/>
      <c r="S15" s="45"/>
    </row>
    <row r="16" spans="1:19" ht="21" x14ac:dyDescent="0.55000000000000004">
      <c r="A16" s="94"/>
      <c r="C16" s="34"/>
      <c r="D16" s="34"/>
      <c r="E16" s="45"/>
      <c r="F16" s="45"/>
      <c r="G16" s="45"/>
      <c r="I16" s="34"/>
      <c r="J16" s="34"/>
      <c r="K16" s="34"/>
      <c r="L16" s="34"/>
      <c r="M16" s="34"/>
      <c r="O16" s="45"/>
      <c r="P16" s="45"/>
      <c r="Q16" s="45"/>
      <c r="R16" s="45"/>
      <c r="S16" s="45"/>
    </row>
    <row r="17" spans="1:19" ht="21" x14ac:dyDescent="0.55000000000000004">
      <c r="A17" s="94"/>
      <c r="C17" s="34"/>
      <c r="D17" s="34"/>
      <c r="E17" s="45"/>
      <c r="F17" s="45"/>
      <c r="G17" s="45"/>
      <c r="I17" s="34"/>
      <c r="J17" s="34"/>
      <c r="K17" s="34"/>
      <c r="L17" s="34"/>
      <c r="M17" s="34"/>
      <c r="O17" s="45"/>
      <c r="P17" s="45"/>
      <c r="Q17" s="45"/>
      <c r="R17" s="45"/>
      <c r="S17" s="45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2022-07-30T09:41:45Z</dcterms:modified>
</cp:coreProperties>
</file>