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131\"/>
    </mc:Choice>
  </mc:AlternateContent>
  <xr:revisionPtr revIDLastSave="0" documentId="13_ncr:1_{A10776CD-F686-4C57-A63F-F2F0E366916F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2" l="1"/>
  <c r="A4" i="13" s="1"/>
  <c r="A3" i="13"/>
  <c r="A2" i="13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<sst xmlns="http://schemas.openxmlformats.org/spreadsheetml/2006/main" count="1308" uniqueCount="311">
  <si>
    <t>صندوق سرمایه‌گذاری اعتماد هامرز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</si>
  <si>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</si>
  <si>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</si>
  <si>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</si>
  <si>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</si>
  <si>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</si>
  <si>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</si>
  <si>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</si>
  <si>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</si>
  <si>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</si>
  <si>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</si>
  <si>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</si>
  <si>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</si>
  <si>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</si>
  <si>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</si>
  <si>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</si>
  <si>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2.17%</t>
  </si>
  <si>
    <t>بهمن  دیزل</t>
  </si>
  <si>
    <t>1.22%</t>
  </si>
  <si>
    <t>ذغال‌سنگ‌ نگین‌ ط‌بس‌</t>
  </si>
  <si>
    <t>0.71%</t>
  </si>
  <si>
    <t>ریل سیر کوثر</t>
  </si>
  <si>
    <t>3.01%</t>
  </si>
  <si>
    <t>صندوق س ثروت هامرز-سهام</t>
  </si>
  <si>
    <t>0.69%</t>
  </si>
  <si>
    <t>صندوق س.پشتوانه طلا زرفام آشنا</t>
  </si>
  <si>
    <t>0.33%</t>
  </si>
  <si>
    <t>فولاد مبارکه اصفهان</t>
  </si>
  <si>
    <t>5.25%</t>
  </si>
  <si>
    <t>ذوب آهن اصفهان</t>
  </si>
  <si>
    <t>0.60%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</si>
  <si>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</si>
  <si>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</si>
  <si>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</si>
  <si>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</si>
  <si>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</si>
  <si>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</si>
  <si>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</si>
  <si>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</si>
  <si>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</si>
  <si>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</si>
  <si>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</si>
  <si>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</si>
  <si>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</si>
  <si>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</si>
  <si>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</si>
  <si>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</si>
  <si>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0.04%</t>
  </si>
  <si>
    <t>اسناد خزانه-م9بودجه00-031101</t>
  </si>
  <si>
    <t>1400/06/01</t>
  </si>
  <si>
    <t>1403/11/01</t>
  </si>
  <si>
    <t>0.17%</t>
  </si>
  <si>
    <t>اسنادخزانه-م1بودجه00-030821</t>
  </si>
  <si>
    <t>1400/02/22</t>
  </si>
  <si>
    <t>1403/08/21</t>
  </si>
  <si>
    <t>0.18%</t>
  </si>
  <si>
    <t>اسنادخزانه-م21بودجه98-020906</t>
  </si>
  <si>
    <t>1399/01/27</t>
  </si>
  <si>
    <t>1402/09/06</t>
  </si>
  <si>
    <t>0.16%</t>
  </si>
  <si>
    <t>اسنادخزانه-م2بودجه00-031024</t>
  </si>
  <si>
    <t>1403/10/24</t>
  </si>
  <si>
    <t>0.00%</t>
  </si>
  <si>
    <t>اسنادخزانه-م4بودجه00-030522</t>
  </si>
  <si>
    <t>1400/03/11</t>
  </si>
  <si>
    <t>1403/05/22</t>
  </si>
  <si>
    <t>0.27%</t>
  </si>
  <si>
    <t>اسنادخزانه-م5بودجه00-030626</t>
  </si>
  <si>
    <t>1403/06/26</t>
  </si>
  <si>
    <t>3.02%</t>
  </si>
  <si>
    <t>اسنادخزانه-م6بودجه00-030723</t>
  </si>
  <si>
    <t>1403/07/23</t>
  </si>
  <si>
    <t>0.31%</t>
  </si>
  <si>
    <t>اسنادخزانه-م6بودجه99-020321</t>
  </si>
  <si>
    <t>1399/08/27</t>
  </si>
  <si>
    <t>1402/03/21</t>
  </si>
  <si>
    <t>1.49%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</si>
  <si>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</si>
  <si>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</si>
  <si>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</si>
  <si>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</si>
  <si>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</si>
  <si>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</si>
  <si>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0.06%</t>
  </si>
  <si>
    <t>گام بانک اقتصاد نوین0205</t>
  </si>
  <si>
    <t>1401/04/01</t>
  </si>
  <si>
    <t>1402/05/31</t>
  </si>
  <si>
    <t>1.69%</t>
  </si>
  <si>
    <t>گام بانک تجارت0203</t>
  </si>
  <si>
    <t>1401/04/25</t>
  </si>
  <si>
    <t>1402/03/30</t>
  </si>
  <si>
    <t>1.53%</t>
  </si>
  <si>
    <t>گام بانک تجارت0206</t>
  </si>
  <si>
    <t>1401/07/02</t>
  </si>
  <si>
    <t>1402/06/28</t>
  </si>
  <si>
    <t>10.41%</t>
  </si>
  <si>
    <t>گواهی اعتبار مولد سامان0206</t>
  </si>
  <si>
    <t>1401/07/01</t>
  </si>
  <si>
    <t>1402/06/31</t>
  </si>
  <si>
    <t>3.50%</t>
  </si>
  <si>
    <t>گواهی اعتبار مولد سامان0207</t>
  </si>
  <si>
    <t>1401/08/01</t>
  </si>
  <si>
    <t>1402/07/30</t>
  </si>
  <si>
    <t>1.07%</t>
  </si>
  <si>
    <t>گواهی اعتبار مولد شهر0203</t>
  </si>
  <si>
    <t>1401/05/01</t>
  </si>
  <si>
    <t>1402/03/31</t>
  </si>
  <si>
    <t>2.64%</t>
  </si>
  <si>
    <t>مرابحه عام دولت3-ش.خ0211</t>
  </si>
  <si>
    <t>1399/03/13</t>
  </si>
  <si>
    <t>1402/11/13</t>
  </si>
  <si>
    <t>4.35%</t>
  </si>
  <si>
    <t>مرابحه عام دولت4-ش.خ 0205</t>
  </si>
  <si>
    <t>1399/05/07</t>
  </si>
  <si>
    <t>1402/05/07</t>
  </si>
  <si>
    <t>10.75%</t>
  </si>
  <si>
    <t>مرابحه عام دولت96-ش.خ030414</t>
  </si>
  <si>
    <t>1400/10/14</t>
  </si>
  <si>
    <t>1403/04/14</t>
  </si>
  <si>
    <t>1.45%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</si>
  <si>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</si>
  <si>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</si>
  <si>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</si>
  <si>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</si>
  <si>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</si>
  <si>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</si>
  <si>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</si>
  <si>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</si>
  <si>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</si>
  <si>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</si>
  <si>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</si>
  <si>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</si>
  <si>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</si>
  <si>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</si>
  <si>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</si>
  <si>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</si>
  <si>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</si>
  <si>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</si>
  <si>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</si>
  <si>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</si>
  <si>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</si>
  <si>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</si>
  <si>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</si>
  <si>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</si>
  <si>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</si>
  <si>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</si>
  <si>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</si>
  <si>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-0.01%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</si>
  <si>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</si>
  <si>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</si>
  <si>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</si>
  <si>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</si>
  <si>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</si>
  <si>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</si>
  <si>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</si>
  <si>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</si>
  <si>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</si>
  <si>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</si>
  <si>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</si>
  <si>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</si>
  <si>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</si>
  <si>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</si>
  <si>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</si>
  <si>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</si>
  <si>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</si>
  <si>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0.02%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</si>
  <si>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</si>
  <si>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</si>
  <si>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</si>
  <si>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</si>
  <si>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</si>
  <si>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</si>
  <si>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</si>
  <si>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</si>
  <si>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</si>
  <si>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</si>
  <si>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</si>
  <si>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15.41%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</si>
  <si>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</si>
  <si>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</si>
  <si>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</si>
  <si>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</si>
  <si>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</si>
  <si>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</si>
  <si>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0414-60-332-000000541</t>
  </si>
  <si>
    <t>1401/11/01</t>
  </si>
  <si>
    <t>4.13%</t>
  </si>
  <si>
    <t>0414-60-332-000000553</t>
  </si>
  <si>
    <t>1401/11/05</t>
  </si>
  <si>
    <t>2.62%</t>
  </si>
  <si>
    <t>بانک کشاورزی ممتاز احمدقصیر</t>
  </si>
  <si>
    <t>1043964854</t>
  </si>
  <si>
    <t>1401/11/16</t>
  </si>
  <si>
    <t>1043994119</t>
  </si>
  <si>
    <t>7.71%</t>
  </si>
  <si>
    <t>1044234907</t>
  </si>
  <si>
    <t>1401/11/18</t>
  </si>
  <si>
    <t>4.16%</t>
  </si>
  <si>
    <t>0414-60-345-000000015</t>
  </si>
  <si>
    <t>1401/11/26</t>
  </si>
  <si>
    <t>2.46%</t>
  </si>
  <si>
    <t>206.283.6856333.2</t>
  </si>
  <si>
    <t>0.59%</t>
  </si>
  <si>
    <t xml:space="preserve">207.303.49004900.1	</t>
  </si>
  <si>
    <t>1401/12/03</t>
  </si>
  <si>
    <t>1.21%</t>
  </si>
  <si>
    <t>بانک گردشگری مرزداران</t>
  </si>
  <si>
    <t>161.9967.1003495.1</t>
  </si>
  <si>
    <t>1402/01/21</t>
  </si>
  <si>
    <t>161.1405.1003495.1</t>
  </si>
  <si>
    <t>2.23%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</si>
  <si>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</si>
  <si>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</si>
  <si>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</si>
  <si>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</si>
  <si>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</si>
  <si>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</si>
  <si>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</si>
  <si>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</si>
  <si>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</si>
  <si>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</si>
  <si>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</si>
  <si>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</si>
  <si>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پاسارگاد میدان هفتم تیر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</si>
  <si>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</si>
  <si>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</si>
  <si>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</si>
  <si>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</si>
  <si>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</si>
  <si>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</si>
  <si>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</si>
  <si>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</si>
  <si>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</si>
  <si>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</si>
  <si>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</si>
  <si>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گروه‌بهمن‌</t>
  </si>
  <si>
    <t>صندوق پالایشی یکم-سهام</t>
  </si>
  <si>
    <t>اسنادخزانه-م3بودجه00-030418</t>
  </si>
  <si>
    <t>اسنادخزانه-م14بودجه99-021025</t>
  </si>
  <si>
    <t>گام بانک اقتصاد نوین0204</t>
  </si>
  <si>
    <t>درآمد سود سهام</t>
  </si>
  <si>
    <t>درآمد تغییر ارزش</t>
  </si>
  <si>
    <t>درآمد فروش</t>
  </si>
  <si>
    <t>درصد از کل درآمدها</t>
  </si>
  <si>
    <t>-0.34%</t>
  </si>
  <si>
    <t>-0.10%</t>
  </si>
  <si>
    <t>-0.65%</t>
  </si>
  <si>
    <t>-0.86%</t>
  </si>
  <si>
    <t>0.40%</t>
  </si>
  <si>
    <t>-4.11%</t>
  </si>
  <si>
    <t>-0.85%</t>
  </si>
  <si>
    <t>0.61%</t>
  </si>
  <si>
    <t>-4.49%</t>
  </si>
  <si>
    <t>0.10%</t>
  </si>
  <si>
    <t>0.19%</t>
  </si>
  <si>
    <t>-0.06%</t>
  </si>
  <si>
    <t>-2.06%</t>
  </si>
  <si>
    <t>-0.19%</t>
  </si>
  <si>
    <t>-0.04%</t>
  </si>
  <si>
    <t>0.05%</t>
  </si>
  <si>
    <t>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</si>
  <si>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</si>
  <si>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</si>
  <si>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</si>
  <si>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</si>
  <si>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</si>
  <si>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</si>
  <si>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</si>
  <si>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</si>
  <si>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</si>
  <si>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</si>
  <si>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</si>
  <si>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</si>
  <si>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</si>
  <si>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</si>
  <si>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</si>
  <si>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</si>
  <si>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</si>
  <si>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</si>
  <si>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</si>
  <si>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</si>
  <si>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</si>
  <si>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</si>
  <si>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</si>
  <si>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</si>
  <si>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</si>
  <si>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</si>
  <si>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</si>
  <si>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</si>
  <si>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0414-60-332-000000548</t>
  </si>
  <si>
    <t>0414-60-332-000000550</t>
  </si>
  <si>
    <t>206.283.6856333.1</t>
  </si>
  <si>
    <t>111.333.1003495.1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</si>
  <si>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</si>
  <si>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</si>
  <si>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</si>
  <si>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</si>
  <si>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0.34%</t>
  </si>
  <si>
    <t>0.01%</t>
  </si>
  <si>
    <t>سرمایه‌گذاری در اوراق بهادار</t>
  </si>
  <si>
    <t>36.79%</t>
  </si>
  <si>
    <t>درآمد سپرده بانکی</t>
  </si>
  <si>
    <t>43.68%</t>
  </si>
  <si>
    <t>0.82%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</si>
  <si>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</si>
  <si>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</si>
  <si>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</si>
  <si>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1402/01/31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</si>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</sst>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9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EE191401-B5B6-45A2-A0EC-9709FCF4C75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3C8F2583-9527-49C6-A5A4-2755D703A564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7CE49DD7-3BF2-4686-A7EE-9C4E8A4DF007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A92A0B05-2221-4B05-85FD-F23A38FC1C88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AEE6BE8B-47DD-4E37-B31D-47EBC29B9CD1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369827D2-634F-4EDB-8BFE-F6115E99E231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5ABDADE8-02F2-465F-B475-1AC0D829B907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7B6D94-E8A0-4802-B23D-E65F250C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D5B5-B5FF-4849-9AE2-731FF7DFF446}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304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305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306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307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6" style="46" customWidth="1"/>
    <col min="6" max="6" width="1" style="46" customWidth="1"/>
    <col min="7" max="7" width="25.28515625" style="46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3" style="46" customWidth="1"/>
    <col min="12" max="12" width="1" style="46" customWidth="1"/>
    <col min="13" max="13" width="19.42578125" style="46" customWidth="1"/>
    <col min="14" max="14" width="1" style="46" customWidth="1"/>
    <col min="15" max="15" width="20.140625" style="46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25">
      <c r="A2" s="10" t="str">
        <f>'[2]درآمد سود سهام'!A2:S2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211</v>
      </c>
      <c r="B3" s="10"/>
      <c r="C3" s="10" t="s">
        <v>211</v>
      </c>
      <c r="D3" s="10" t="s">
        <v>211</v>
      </c>
      <c r="E3" s="10" t="s">
        <v>211</v>
      </c>
      <c r="F3" s="10" t="s">
        <v>211</v>
      </c>
      <c r="G3" s="10" t="s">
        <v>211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1402/01/31</v>
      </c>
      <c r="B4" s="10"/>
      <c r="C4" s="10" t="s">
        <v>310</v>
      </c>
      <c r="D4" s="10" t="s">
        <v>310</v>
      </c>
      <c r="E4" s="10" t="s">
        <v>310</v>
      </c>
      <c r="F4" s="10" t="s">
        <v>310</v>
      </c>
      <c r="G4" s="10" t="s">
        <v>310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C6" s="16" t="s">
        <v>213</v>
      </c>
      <c r="D6" s="17" t="s">
        <v>213</v>
      </c>
      <c r="E6" s="17" t="s">
        <v>213</v>
      </c>
      <c r="F6" s="17" t="s">
        <v>213</v>
      </c>
      <c r="G6" s="17" t="s">
        <v>213</v>
      </c>
      <c r="H6" s="17" t="s">
        <v>213</v>
      </c>
      <c r="I6" s="18" t="s">
        <v>213</v>
      </c>
      <c r="J6" s="106"/>
      <c r="K6" s="16" t="s">
        <v>214</v>
      </c>
      <c r="L6" s="17" t="s">
        <v>214</v>
      </c>
      <c r="M6" s="17" t="s">
        <v>214</v>
      </c>
      <c r="N6" s="17" t="s">
        <v>214</v>
      </c>
      <c r="O6" s="17" t="s">
        <v>214</v>
      </c>
      <c r="P6" s="17" t="s">
        <v>214</v>
      </c>
      <c r="Q6" s="18" t="s">
        <v>214</v>
      </c>
    </row>
    <row r="7" spans="1:17" ht="30" x14ac:dyDescent="0.25">
      <c r="A7" s="19" t="s">
        <v>3</v>
      </c>
      <c r="C7" s="26" t="s">
        <v>7</v>
      </c>
      <c r="D7" s="107"/>
      <c r="E7" s="27" t="s">
        <v>231</v>
      </c>
      <c r="F7" s="107"/>
      <c r="G7" s="27" t="s">
        <v>232</v>
      </c>
      <c r="H7" s="107"/>
      <c r="I7" s="28" t="s">
        <v>233</v>
      </c>
      <c r="J7" s="106"/>
      <c r="K7" s="26" t="s">
        <v>7</v>
      </c>
      <c r="L7" s="107"/>
      <c r="M7" s="27" t="s">
        <v>231</v>
      </c>
      <c r="N7" s="107"/>
      <c r="O7" s="27" t="s">
        <v>232</v>
      </c>
      <c r="P7" s="107"/>
      <c r="Q7" s="28" t="s">
        <v>233</v>
      </c>
    </row>
    <row r="8" spans="1:17" ht="21" x14ac:dyDescent="0.25">
      <c r="A8" s="108" t="s">
        <v>27</v>
      </c>
      <c r="C8" s="109">
        <v>54339623</v>
      </c>
      <c r="D8" s="107"/>
      <c r="E8" s="107">
        <v>340302704131</v>
      </c>
      <c r="F8" s="107"/>
      <c r="G8" s="107">
        <v>340073921381</v>
      </c>
      <c r="H8" s="107"/>
      <c r="I8" s="110">
        <v>228782750</v>
      </c>
      <c r="J8" s="106"/>
      <c r="K8" s="111">
        <v>54339623</v>
      </c>
      <c r="L8" s="112"/>
      <c r="M8" s="112">
        <v>340302704131</v>
      </c>
      <c r="N8" s="112"/>
      <c r="O8" s="112">
        <v>340657050341</v>
      </c>
      <c r="P8" s="112"/>
      <c r="Q8" s="110">
        <v>-354346209</v>
      </c>
    </row>
    <row r="9" spans="1:17" ht="21" x14ac:dyDescent="0.25">
      <c r="A9" s="108" t="s">
        <v>19</v>
      </c>
      <c r="C9" s="109">
        <v>2000000</v>
      </c>
      <c r="D9" s="107"/>
      <c r="E9" s="107">
        <v>46302849000</v>
      </c>
      <c r="F9" s="107"/>
      <c r="G9" s="107">
        <v>46032919658</v>
      </c>
      <c r="H9" s="107"/>
      <c r="I9" s="110">
        <v>269929342</v>
      </c>
      <c r="J9" s="106"/>
      <c r="K9" s="111">
        <v>2000000</v>
      </c>
      <c r="L9" s="112"/>
      <c r="M9" s="112">
        <v>46302849000</v>
      </c>
      <c r="N9" s="112"/>
      <c r="O9" s="112">
        <v>46220454082</v>
      </c>
      <c r="P9" s="112"/>
      <c r="Q9" s="110">
        <v>82394918</v>
      </c>
    </row>
    <row r="10" spans="1:17" ht="21" x14ac:dyDescent="0.25">
      <c r="A10" s="108" t="s">
        <v>15</v>
      </c>
      <c r="C10" s="109">
        <v>36079098</v>
      </c>
      <c r="D10" s="107"/>
      <c r="E10" s="107">
        <v>141054792834</v>
      </c>
      <c r="F10" s="107"/>
      <c r="G10" s="107">
        <v>140303628389</v>
      </c>
      <c r="H10" s="107"/>
      <c r="I10" s="110">
        <v>751164445</v>
      </c>
      <c r="J10" s="106"/>
      <c r="K10" s="111">
        <v>36079098</v>
      </c>
      <c r="L10" s="112"/>
      <c r="M10" s="112">
        <v>141054792834</v>
      </c>
      <c r="N10" s="112"/>
      <c r="O10" s="112">
        <v>143937013325</v>
      </c>
      <c r="P10" s="112"/>
      <c r="Q10" s="110">
        <v>-2882220490</v>
      </c>
    </row>
    <row r="11" spans="1:17" ht="21" x14ac:dyDescent="0.25">
      <c r="A11" s="108" t="s">
        <v>17</v>
      </c>
      <c r="C11" s="109">
        <v>8486337</v>
      </c>
      <c r="D11" s="107"/>
      <c r="E11" s="107">
        <v>79043851672</v>
      </c>
      <c r="F11" s="107"/>
      <c r="G11" s="107">
        <v>78554692266</v>
      </c>
      <c r="H11" s="107"/>
      <c r="I11" s="110">
        <v>489159406</v>
      </c>
      <c r="J11" s="106"/>
      <c r="K11" s="111">
        <v>8486337</v>
      </c>
      <c r="L11" s="112"/>
      <c r="M11" s="112">
        <v>79043851672</v>
      </c>
      <c r="N11" s="112"/>
      <c r="O11" s="112">
        <v>87072270336</v>
      </c>
      <c r="P11" s="112"/>
      <c r="Q11" s="110">
        <v>-8028418663</v>
      </c>
    </row>
    <row r="12" spans="1:17" ht="21" x14ac:dyDescent="0.25">
      <c r="A12" s="108" t="s">
        <v>21</v>
      </c>
      <c r="C12" s="109">
        <v>10746362</v>
      </c>
      <c r="D12" s="107"/>
      <c r="E12" s="107">
        <v>195381482762</v>
      </c>
      <c r="F12" s="107"/>
      <c r="G12" s="107">
        <v>195047585104</v>
      </c>
      <c r="H12" s="107"/>
      <c r="I12" s="110">
        <v>333897658</v>
      </c>
      <c r="J12" s="106"/>
      <c r="K12" s="111">
        <v>10746362</v>
      </c>
      <c r="L12" s="112"/>
      <c r="M12" s="112">
        <v>195381482762</v>
      </c>
      <c r="N12" s="112"/>
      <c r="O12" s="112">
        <v>208383812880</v>
      </c>
      <c r="P12" s="112"/>
      <c r="Q12" s="110">
        <v>-13002330117</v>
      </c>
    </row>
    <row r="13" spans="1:17" ht="21" x14ac:dyDescent="0.25">
      <c r="A13" s="108" t="s">
        <v>23</v>
      </c>
      <c r="C13" s="109">
        <v>2139402</v>
      </c>
      <c r="D13" s="107"/>
      <c r="E13" s="107">
        <v>44745878975</v>
      </c>
      <c r="F13" s="107"/>
      <c r="G13" s="107">
        <v>46135053459</v>
      </c>
      <c r="H13" s="107"/>
      <c r="I13" s="110">
        <v>-1389174483</v>
      </c>
      <c r="J13" s="106"/>
      <c r="K13" s="111">
        <v>2139402</v>
      </c>
      <c r="L13" s="112"/>
      <c r="M13" s="112">
        <v>44745878975</v>
      </c>
      <c r="N13" s="112"/>
      <c r="O13" s="112">
        <v>47019651289</v>
      </c>
      <c r="P13" s="112"/>
      <c r="Q13" s="110">
        <v>-2273772313</v>
      </c>
    </row>
    <row r="14" spans="1:17" ht="21" x14ac:dyDescent="0.25">
      <c r="A14" s="108" t="s">
        <v>29</v>
      </c>
      <c r="C14" s="109">
        <v>8000000</v>
      </c>
      <c r="D14" s="107"/>
      <c r="E14" s="107">
        <v>38728188000</v>
      </c>
      <c r="F14" s="107"/>
      <c r="G14" s="107">
        <v>38961363832</v>
      </c>
      <c r="H14" s="107"/>
      <c r="I14" s="110">
        <v>-233175832</v>
      </c>
      <c r="J14" s="106"/>
      <c r="K14" s="111">
        <v>8000000</v>
      </c>
      <c r="L14" s="112"/>
      <c r="M14" s="112">
        <v>38728188000</v>
      </c>
      <c r="N14" s="112"/>
      <c r="O14" s="112">
        <v>38961363832</v>
      </c>
      <c r="P14" s="112"/>
      <c r="Q14" s="110">
        <v>-233175832</v>
      </c>
    </row>
    <row r="15" spans="1:17" ht="21" x14ac:dyDescent="0.25">
      <c r="A15" s="108" t="s">
        <v>25</v>
      </c>
      <c r="C15" s="109">
        <v>1000000</v>
      </c>
      <c r="D15" s="107"/>
      <c r="E15" s="107">
        <v>21262729500</v>
      </c>
      <c r="F15" s="107"/>
      <c r="G15" s="107">
        <v>21206090753</v>
      </c>
      <c r="H15" s="107"/>
      <c r="I15" s="110">
        <v>56638747</v>
      </c>
      <c r="J15" s="106"/>
      <c r="K15" s="111">
        <v>1000000</v>
      </c>
      <c r="L15" s="112"/>
      <c r="M15" s="112">
        <v>21262729500</v>
      </c>
      <c r="N15" s="112"/>
      <c r="O15" s="112">
        <v>21082521709</v>
      </c>
      <c r="P15" s="112"/>
      <c r="Q15" s="110">
        <v>180207791</v>
      </c>
    </row>
    <row r="16" spans="1:17" ht="21" x14ac:dyDescent="0.25">
      <c r="A16" s="108" t="s">
        <v>56</v>
      </c>
      <c r="C16" s="109">
        <v>12000</v>
      </c>
      <c r="D16" s="107"/>
      <c r="E16" s="107">
        <v>10408113187</v>
      </c>
      <c r="F16" s="107"/>
      <c r="G16" s="107">
        <v>10096769628</v>
      </c>
      <c r="H16" s="107"/>
      <c r="I16" s="110">
        <v>311343559</v>
      </c>
      <c r="J16" s="106"/>
      <c r="K16" s="111">
        <v>12000</v>
      </c>
      <c r="L16" s="112"/>
      <c r="M16" s="112">
        <v>10408113187</v>
      </c>
      <c r="N16" s="112"/>
      <c r="O16" s="112">
        <v>9973807425</v>
      </c>
      <c r="P16" s="112"/>
      <c r="Q16" s="110">
        <v>434305762</v>
      </c>
    </row>
    <row r="17" spans="1:17" ht="21" x14ac:dyDescent="0.25">
      <c r="A17" s="108" t="s">
        <v>108</v>
      </c>
      <c r="C17" s="109">
        <v>301000</v>
      </c>
      <c r="D17" s="107"/>
      <c r="E17" s="107">
        <v>282461374594</v>
      </c>
      <c r="F17" s="107"/>
      <c r="G17" s="107">
        <v>278612282369</v>
      </c>
      <c r="H17" s="107"/>
      <c r="I17" s="110">
        <v>3849092225</v>
      </c>
      <c r="J17" s="106"/>
      <c r="K17" s="111">
        <v>301000</v>
      </c>
      <c r="L17" s="112"/>
      <c r="M17" s="112">
        <v>282461374594</v>
      </c>
      <c r="N17" s="112"/>
      <c r="O17" s="112">
        <v>278913227813</v>
      </c>
      <c r="P17" s="112"/>
      <c r="Q17" s="110">
        <v>3548146781</v>
      </c>
    </row>
    <row r="18" spans="1:17" ht="21" x14ac:dyDescent="0.25">
      <c r="A18" s="108" t="s">
        <v>112</v>
      </c>
      <c r="C18" s="109">
        <v>710000</v>
      </c>
      <c r="D18" s="107"/>
      <c r="E18" s="107">
        <v>697377577400</v>
      </c>
      <c r="F18" s="107"/>
      <c r="G18" s="107">
        <v>698506272786</v>
      </c>
      <c r="H18" s="107"/>
      <c r="I18" s="110">
        <v>-1128695386</v>
      </c>
      <c r="J18" s="106"/>
      <c r="K18" s="111">
        <v>710000</v>
      </c>
      <c r="L18" s="112"/>
      <c r="M18" s="112">
        <v>697377577400</v>
      </c>
      <c r="N18" s="112"/>
      <c r="O18" s="112">
        <v>691627032623</v>
      </c>
      <c r="P18" s="112"/>
      <c r="Q18" s="110">
        <v>5750544777</v>
      </c>
    </row>
    <row r="19" spans="1:17" ht="21" x14ac:dyDescent="0.25">
      <c r="A19" s="108" t="s">
        <v>73</v>
      </c>
      <c r="C19" s="109">
        <v>100000</v>
      </c>
      <c r="D19" s="107"/>
      <c r="E19" s="107">
        <v>96631482368</v>
      </c>
      <c r="F19" s="107"/>
      <c r="G19" s="107">
        <v>94581853931</v>
      </c>
      <c r="H19" s="107"/>
      <c r="I19" s="110">
        <v>2049628437</v>
      </c>
      <c r="J19" s="106"/>
      <c r="K19" s="111">
        <v>100000</v>
      </c>
      <c r="L19" s="112"/>
      <c r="M19" s="112">
        <v>96631482368</v>
      </c>
      <c r="N19" s="112"/>
      <c r="O19" s="112">
        <v>91286542686</v>
      </c>
      <c r="P19" s="112"/>
      <c r="Q19" s="110">
        <v>5344939682</v>
      </c>
    </row>
    <row r="20" spans="1:17" ht="21" x14ac:dyDescent="0.25">
      <c r="A20" s="108" t="s">
        <v>63</v>
      </c>
      <c r="C20" s="109">
        <v>23557</v>
      </c>
      <c r="D20" s="107"/>
      <c r="E20" s="107">
        <v>17372729391</v>
      </c>
      <c r="F20" s="107"/>
      <c r="G20" s="107">
        <v>17122834923</v>
      </c>
      <c r="H20" s="107"/>
      <c r="I20" s="110">
        <v>249894468</v>
      </c>
      <c r="J20" s="106"/>
      <c r="K20" s="111">
        <v>23557</v>
      </c>
      <c r="L20" s="112"/>
      <c r="M20" s="112">
        <v>17372729391</v>
      </c>
      <c r="N20" s="112"/>
      <c r="O20" s="112">
        <v>15936418133</v>
      </c>
      <c r="P20" s="112"/>
      <c r="Q20" s="110">
        <v>1436311258</v>
      </c>
    </row>
    <row r="21" spans="1:17" ht="21" x14ac:dyDescent="0.25">
      <c r="A21" s="108" t="s">
        <v>70</v>
      </c>
      <c r="C21" s="109">
        <v>28266</v>
      </c>
      <c r="D21" s="107"/>
      <c r="E21" s="107">
        <v>19971961625</v>
      </c>
      <c r="F21" s="107"/>
      <c r="G21" s="107">
        <v>20147179061</v>
      </c>
      <c r="H21" s="107"/>
      <c r="I21" s="110">
        <v>-175217435</v>
      </c>
      <c r="J21" s="106"/>
      <c r="K21" s="111">
        <v>28266</v>
      </c>
      <c r="L21" s="112"/>
      <c r="M21" s="112">
        <v>19971961625</v>
      </c>
      <c r="N21" s="112"/>
      <c r="O21" s="112">
        <v>18298458083</v>
      </c>
      <c r="P21" s="112"/>
      <c r="Q21" s="110">
        <v>1673503542</v>
      </c>
    </row>
    <row r="22" spans="1:17" ht="21" x14ac:dyDescent="0.25">
      <c r="A22" s="108" t="s">
        <v>52</v>
      </c>
      <c r="C22" s="109">
        <v>16988</v>
      </c>
      <c r="D22" s="107"/>
      <c r="E22" s="107">
        <v>11811653709</v>
      </c>
      <c r="F22" s="107"/>
      <c r="G22" s="107">
        <v>11725382631</v>
      </c>
      <c r="H22" s="107"/>
      <c r="I22" s="110">
        <v>86271078</v>
      </c>
      <c r="J22" s="106"/>
      <c r="K22" s="111">
        <v>16988</v>
      </c>
      <c r="L22" s="112"/>
      <c r="M22" s="112">
        <v>11811653709</v>
      </c>
      <c r="N22" s="112"/>
      <c r="O22" s="112">
        <v>11719415242</v>
      </c>
      <c r="P22" s="112"/>
      <c r="Q22" s="110">
        <v>92238467</v>
      </c>
    </row>
    <row r="23" spans="1:17" ht="21" x14ac:dyDescent="0.25">
      <c r="A23" s="108" t="s">
        <v>67</v>
      </c>
      <c r="C23" s="109">
        <v>271677</v>
      </c>
      <c r="D23" s="107"/>
      <c r="E23" s="107">
        <v>195607297760</v>
      </c>
      <c r="F23" s="107"/>
      <c r="G23" s="107">
        <v>192855708566</v>
      </c>
      <c r="H23" s="107"/>
      <c r="I23" s="110">
        <v>2751589194</v>
      </c>
      <c r="J23" s="106"/>
      <c r="K23" s="111">
        <v>271677</v>
      </c>
      <c r="L23" s="112"/>
      <c r="M23" s="112">
        <v>195607297760</v>
      </c>
      <c r="N23" s="112"/>
      <c r="O23" s="112">
        <v>182452365415</v>
      </c>
      <c r="P23" s="112"/>
      <c r="Q23" s="110">
        <v>13154932345</v>
      </c>
    </row>
    <row r="24" spans="1:17" ht="21" x14ac:dyDescent="0.25">
      <c r="A24" s="108" t="s">
        <v>60</v>
      </c>
      <c r="C24" s="109">
        <v>202</v>
      </c>
      <c r="D24" s="107"/>
      <c r="E24" s="107">
        <v>135355862</v>
      </c>
      <c r="F24" s="107"/>
      <c r="G24" s="107">
        <v>134285456</v>
      </c>
      <c r="H24" s="107"/>
      <c r="I24" s="110">
        <v>1070406</v>
      </c>
      <c r="J24" s="106"/>
      <c r="K24" s="111">
        <v>202</v>
      </c>
      <c r="L24" s="112"/>
      <c r="M24" s="112">
        <v>135355862</v>
      </c>
      <c r="N24" s="112"/>
      <c r="O24" s="112">
        <v>123392472</v>
      </c>
      <c r="P24" s="112"/>
      <c r="Q24" s="110">
        <v>11963390</v>
      </c>
    </row>
    <row r="25" spans="1:17" ht="21" x14ac:dyDescent="0.25">
      <c r="A25" s="108" t="s">
        <v>77</v>
      </c>
      <c r="C25" s="109">
        <v>17315</v>
      </c>
      <c r="D25" s="107"/>
      <c r="E25" s="107">
        <v>11887189806</v>
      </c>
      <c r="F25" s="107"/>
      <c r="G25" s="107">
        <v>11598947309</v>
      </c>
      <c r="H25" s="107"/>
      <c r="I25" s="110">
        <v>288242497</v>
      </c>
      <c r="J25" s="106"/>
      <c r="K25" s="111">
        <v>17315</v>
      </c>
      <c r="L25" s="112"/>
      <c r="M25" s="112">
        <v>11887189806</v>
      </c>
      <c r="N25" s="112"/>
      <c r="O25" s="112">
        <v>10819913535</v>
      </c>
      <c r="P25" s="112"/>
      <c r="Q25" s="110">
        <v>1067276271</v>
      </c>
    </row>
    <row r="26" spans="1:17" ht="21" x14ac:dyDescent="0.25">
      <c r="A26" s="108" t="s">
        <v>80</v>
      </c>
      <c r="C26" s="109">
        <v>5996</v>
      </c>
      <c r="D26" s="107"/>
      <c r="E26" s="107">
        <v>4086492548</v>
      </c>
      <c r="F26" s="107"/>
      <c r="G26" s="107">
        <v>4013594404</v>
      </c>
      <c r="H26" s="107"/>
      <c r="I26" s="110">
        <v>72898144</v>
      </c>
      <c r="J26" s="106"/>
      <c r="K26" s="111">
        <v>5996</v>
      </c>
      <c r="L26" s="112"/>
      <c r="M26" s="112">
        <v>4086492548</v>
      </c>
      <c r="N26" s="112"/>
      <c r="O26" s="112">
        <v>3777526509</v>
      </c>
      <c r="P26" s="112"/>
      <c r="Q26" s="110">
        <v>308966039</v>
      </c>
    </row>
    <row r="27" spans="1:17" ht="21" x14ac:dyDescent="0.25">
      <c r="A27" s="108" t="s">
        <v>48</v>
      </c>
      <c r="C27" s="109">
        <v>16700</v>
      </c>
      <c r="D27" s="107"/>
      <c r="E27" s="107">
        <v>11136213195</v>
      </c>
      <c r="F27" s="107"/>
      <c r="G27" s="107">
        <v>11018833474</v>
      </c>
      <c r="H27" s="107"/>
      <c r="I27" s="110">
        <v>117379721</v>
      </c>
      <c r="J27" s="106"/>
      <c r="K27" s="111">
        <v>16700</v>
      </c>
      <c r="L27" s="112"/>
      <c r="M27" s="112">
        <v>11136213195</v>
      </c>
      <c r="N27" s="112"/>
      <c r="O27" s="112">
        <v>10390526373</v>
      </c>
      <c r="P27" s="112"/>
      <c r="Q27" s="110">
        <v>745686822</v>
      </c>
    </row>
    <row r="28" spans="1:17" ht="21" x14ac:dyDescent="0.25">
      <c r="A28" s="108" t="s">
        <v>43</v>
      </c>
      <c r="C28" s="109">
        <v>3603</v>
      </c>
      <c r="D28" s="107"/>
      <c r="E28" s="107">
        <v>2370884649</v>
      </c>
      <c r="F28" s="107"/>
      <c r="G28" s="107">
        <v>2310972630</v>
      </c>
      <c r="H28" s="107"/>
      <c r="I28" s="110">
        <v>59912019</v>
      </c>
      <c r="J28" s="106"/>
      <c r="K28" s="111">
        <v>3603</v>
      </c>
      <c r="L28" s="112"/>
      <c r="M28" s="112">
        <v>2370884649</v>
      </c>
      <c r="N28" s="112"/>
      <c r="O28" s="112">
        <v>2178876576</v>
      </c>
      <c r="P28" s="112"/>
      <c r="Q28" s="110">
        <v>192008073</v>
      </c>
    </row>
    <row r="29" spans="1:17" ht="21" x14ac:dyDescent="0.25">
      <c r="A29" s="108" t="s">
        <v>116</v>
      </c>
      <c r="C29" s="109">
        <v>98000</v>
      </c>
      <c r="D29" s="107"/>
      <c r="E29" s="107">
        <v>94293206258</v>
      </c>
      <c r="F29" s="107"/>
      <c r="G29" s="107">
        <v>99256006587</v>
      </c>
      <c r="H29" s="107"/>
      <c r="I29" s="110">
        <v>-4962800328</v>
      </c>
      <c r="J29" s="106"/>
      <c r="K29" s="111">
        <v>98000</v>
      </c>
      <c r="L29" s="112"/>
      <c r="M29" s="112">
        <v>94293206258</v>
      </c>
      <c r="N29" s="112"/>
      <c r="O29" s="112">
        <v>91994542966</v>
      </c>
      <c r="P29" s="112"/>
      <c r="Q29" s="110">
        <v>2298663292</v>
      </c>
    </row>
    <row r="30" spans="1:17" ht="21" x14ac:dyDescent="0.25">
      <c r="A30" s="108" t="s">
        <v>88</v>
      </c>
      <c r="C30" s="109">
        <v>104709</v>
      </c>
      <c r="D30" s="107"/>
      <c r="E30" s="107">
        <v>99140403454</v>
      </c>
      <c r="F30" s="107"/>
      <c r="G30" s="107">
        <v>97361719989</v>
      </c>
      <c r="H30" s="107"/>
      <c r="I30" s="110">
        <v>1778683465</v>
      </c>
      <c r="J30" s="106"/>
      <c r="K30" s="111">
        <v>104709</v>
      </c>
      <c r="L30" s="112"/>
      <c r="M30" s="112">
        <v>99140403454</v>
      </c>
      <c r="N30" s="112"/>
      <c r="O30" s="112">
        <v>93290325059</v>
      </c>
      <c r="P30" s="112"/>
      <c r="Q30" s="110">
        <v>5850078395</v>
      </c>
    </row>
    <row r="31" spans="1:17" ht="21" x14ac:dyDescent="0.25">
      <c r="A31" s="108" t="s">
        <v>104</v>
      </c>
      <c r="C31" s="109">
        <v>185000</v>
      </c>
      <c r="D31" s="107"/>
      <c r="E31" s="107">
        <v>170964507065</v>
      </c>
      <c r="F31" s="107"/>
      <c r="G31" s="107">
        <v>170964507065</v>
      </c>
      <c r="H31" s="107"/>
      <c r="I31" s="110">
        <v>0</v>
      </c>
      <c r="J31" s="106"/>
      <c r="K31" s="111">
        <v>185000</v>
      </c>
      <c r="L31" s="112"/>
      <c r="M31" s="112">
        <v>170964507065</v>
      </c>
      <c r="N31" s="112"/>
      <c r="O31" s="112">
        <v>162770492501</v>
      </c>
      <c r="P31" s="112"/>
      <c r="Q31" s="110">
        <v>8194014564</v>
      </c>
    </row>
    <row r="32" spans="1:17" ht="21" x14ac:dyDescent="0.25">
      <c r="A32" s="108" t="s">
        <v>84</v>
      </c>
      <c r="C32" s="109">
        <v>119797</v>
      </c>
      <c r="D32" s="107"/>
      <c r="E32" s="107">
        <v>109596782922</v>
      </c>
      <c r="F32" s="107"/>
      <c r="G32" s="107">
        <v>106468252430</v>
      </c>
      <c r="H32" s="107"/>
      <c r="I32" s="110">
        <v>3128530492</v>
      </c>
      <c r="J32" s="106"/>
      <c r="K32" s="111">
        <v>119797</v>
      </c>
      <c r="L32" s="112"/>
      <c r="M32" s="112">
        <v>109596782922</v>
      </c>
      <c r="N32" s="112"/>
      <c r="O32" s="112">
        <v>100599263372</v>
      </c>
      <c r="P32" s="112"/>
      <c r="Q32" s="110">
        <v>8997519550</v>
      </c>
    </row>
    <row r="33" spans="1:17" ht="21" x14ac:dyDescent="0.25">
      <c r="A33" s="108" t="s">
        <v>92</v>
      </c>
      <c r="C33" s="109">
        <v>754390</v>
      </c>
      <c r="D33" s="107"/>
      <c r="E33" s="107">
        <v>675056673797</v>
      </c>
      <c r="F33" s="107"/>
      <c r="G33" s="107">
        <v>655068962226</v>
      </c>
      <c r="H33" s="107"/>
      <c r="I33" s="110">
        <v>19987711571</v>
      </c>
      <c r="K33" s="113">
        <v>754390</v>
      </c>
      <c r="M33" s="112">
        <v>675056673797</v>
      </c>
      <c r="N33" s="112"/>
      <c r="O33" s="112">
        <v>629801477806</v>
      </c>
      <c r="P33" s="112"/>
      <c r="Q33" s="110">
        <v>45255195991</v>
      </c>
    </row>
    <row r="34" spans="1:17" ht="21.75" thickBot="1" x14ac:dyDescent="0.3">
      <c r="A34" s="114" t="s">
        <v>96</v>
      </c>
      <c r="C34" s="115">
        <v>265000</v>
      </c>
      <c r="D34" s="116"/>
      <c r="E34" s="116">
        <v>226891618439</v>
      </c>
      <c r="F34" s="116"/>
      <c r="G34" s="116">
        <v>226891618439</v>
      </c>
      <c r="H34" s="116"/>
      <c r="I34" s="117">
        <v>0</v>
      </c>
      <c r="K34" s="118">
        <v>265000</v>
      </c>
      <c r="L34" s="56"/>
      <c r="M34" s="119">
        <v>226891618439</v>
      </c>
      <c r="N34" s="119"/>
      <c r="O34" s="119">
        <v>216676169706</v>
      </c>
      <c r="P34" s="119"/>
      <c r="Q34" s="117">
        <v>10215448733</v>
      </c>
    </row>
    <row r="35" spans="1:17" ht="21" hidden="1" x14ac:dyDescent="0.25">
      <c r="A35" s="108" t="s">
        <v>100</v>
      </c>
      <c r="C35" s="109">
        <v>80321</v>
      </c>
      <c r="D35" s="107"/>
      <c r="E35" s="107">
        <v>69304459289</v>
      </c>
      <c r="F35" s="107"/>
      <c r="G35" s="107">
        <v>68099862662</v>
      </c>
      <c r="H35" s="107"/>
      <c r="I35" s="110">
        <v>1204596627</v>
      </c>
      <c r="K35" s="113">
        <v>80321</v>
      </c>
      <c r="M35" s="112">
        <v>69304459289</v>
      </c>
      <c r="N35" s="112"/>
      <c r="O35" s="112">
        <v>66574040269</v>
      </c>
      <c r="P35" s="112"/>
      <c r="Q35" s="110">
        <v>2730419020</v>
      </c>
    </row>
    <row r="36" spans="1:17" ht="21" hidden="1" x14ac:dyDescent="0.25">
      <c r="A36" s="108"/>
      <c r="C36" s="109"/>
      <c r="D36" s="107"/>
      <c r="E36" s="107"/>
      <c r="F36" s="107"/>
      <c r="G36" s="107"/>
      <c r="H36" s="107"/>
      <c r="I36" s="110"/>
      <c r="K36" s="113"/>
      <c r="M36" s="112"/>
      <c r="N36" s="112"/>
      <c r="O36" s="112"/>
      <c r="P36" s="112"/>
      <c r="Q36" s="110"/>
    </row>
    <row r="37" spans="1:17" ht="21.75" hidden="1" thickBot="1" x14ac:dyDescent="0.3">
      <c r="A37" s="114"/>
      <c r="C37" s="115"/>
      <c r="D37" s="116"/>
      <c r="E37" s="116"/>
      <c r="F37" s="116"/>
      <c r="G37" s="116"/>
      <c r="H37" s="116"/>
      <c r="I37" s="117"/>
      <c r="K37" s="118"/>
      <c r="L37" s="56"/>
      <c r="M37" s="119"/>
      <c r="N37" s="119"/>
      <c r="O37" s="119"/>
      <c r="P37" s="119"/>
      <c r="Q37" s="1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3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0" t="str">
        <f>'[2]درآمد ناشی از تغییر قیمت اوراق'!A2:Q2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'[2]درآمد ناشی از تغییر قیمت اوراق'!A3:Q3</f>
        <v>صورت وضعیت درآمدها</v>
      </c>
      <c r="B3" s="10"/>
      <c r="C3" s="10" t="s">
        <v>211</v>
      </c>
      <c r="D3" s="10" t="s">
        <v>211</v>
      </c>
      <c r="E3" s="10" t="s">
        <v>211</v>
      </c>
      <c r="F3" s="10" t="s">
        <v>211</v>
      </c>
      <c r="G3" s="10" t="s">
        <v>211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1402/01/31</v>
      </c>
      <c r="B4" s="10"/>
      <c r="C4" s="10" t="s">
        <v>310</v>
      </c>
      <c r="D4" s="10" t="s">
        <v>310</v>
      </c>
      <c r="E4" s="10" t="s">
        <v>310</v>
      </c>
      <c r="F4" s="10" t="s">
        <v>310</v>
      </c>
      <c r="G4" s="10" t="s">
        <v>310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3</v>
      </c>
      <c r="C6" s="16" t="s">
        <v>213</v>
      </c>
      <c r="D6" s="17" t="s">
        <v>213</v>
      </c>
      <c r="E6" s="17" t="s">
        <v>213</v>
      </c>
      <c r="F6" s="17" t="s">
        <v>213</v>
      </c>
      <c r="G6" s="17" t="s">
        <v>213</v>
      </c>
      <c r="H6" s="17" t="s">
        <v>213</v>
      </c>
      <c r="I6" s="18" t="s">
        <v>213</v>
      </c>
      <c r="K6" s="16" t="s">
        <v>214</v>
      </c>
      <c r="L6" s="17" t="s">
        <v>214</v>
      </c>
      <c r="M6" s="17" t="s">
        <v>214</v>
      </c>
      <c r="N6" s="17" t="s">
        <v>214</v>
      </c>
      <c r="O6" s="17" t="s">
        <v>214</v>
      </c>
      <c r="P6" s="17" t="s">
        <v>214</v>
      </c>
      <c r="Q6" s="18" t="s">
        <v>214</v>
      </c>
    </row>
    <row r="7" spans="1:17" ht="30" x14ac:dyDescent="0.45">
      <c r="A7" s="19" t="s">
        <v>3</v>
      </c>
      <c r="C7" s="26" t="s">
        <v>7</v>
      </c>
      <c r="D7" s="51"/>
      <c r="E7" s="27" t="s">
        <v>231</v>
      </c>
      <c r="F7" s="51"/>
      <c r="G7" s="27" t="s">
        <v>232</v>
      </c>
      <c r="H7" s="51"/>
      <c r="I7" s="28" t="s">
        <v>234</v>
      </c>
      <c r="K7" s="26" t="s">
        <v>7</v>
      </c>
      <c r="L7" s="51"/>
      <c r="M7" s="27" t="s">
        <v>231</v>
      </c>
      <c r="N7" s="51"/>
      <c r="O7" s="27" t="s">
        <v>232</v>
      </c>
      <c r="P7" s="51"/>
      <c r="Q7" s="28" t="s">
        <v>234</v>
      </c>
    </row>
    <row r="8" spans="1:17" ht="21" x14ac:dyDescent="0.55000000000000004">
      <c r="A8" s="75" t="s">
        <v>19</v>
      </c>
      <c r="C8" s="102">
        <v>2000000</v>
      </c>
      <c r="D8" s="51"/>
      <c r="E8" s="51">
        <v>37773900000</v>
      </c>
      <c r="F8" s="51"/>
      <c r="G8" s="51">
        <v>38457403918</v>
      </c>
      <c r="H8" s="51"/>
      <c r="I8" s="110">
        <v>-683503918</v>
      </c>
      <c r="K8" s="102">
        <v>2000000</v>
      </c>
      <c r="L8" s="51"/>
      <c r="M8" s="51">
        <v>37773900000</v>
      </c>
      <c r="N8" s="51"/>
      <c r="O8" s="51">
        <v>38457403918</v>
      </c>
      <c r="P8" s="51"/>
      <c r="Q8" s="110">
        <v>-683503918</v>
      </c>
    </row>
    <row r="9" spans="1:17" ht="21" x14ac:dyDescent="0.55000000000000004">
      <c r="A9" s="75" t="s">
        <v>23</v>
      </c>
      <c r="C9" s="102">
        <v>1360598</v>
      </c>
      <c r="D9" s="51"/>
      <c r="E9" s="51">
        <v>25750157662</v>
      </c>
      <c r="F9" s="51"/>
      <c r="G9" s="51">
        <v>25155469202</v>
      </c>
      <c r="H9" s="51"/>
      <c r="I9" s="110">
        <v>594688460</v>
      </c>
      <c r="K9" s="102">
        <v>1360598</v>
      </c>
      <c r="L9" s="51"/>
      <c r="M9" s="51">
        <v>25750157662</v>
      </c>
      <c r="N9" s="51"/>
      <c r="O9" s="51">
        <v>28929388695</v>
      </c>
      <c r="P9" s="51"/>
      <c r="Q9" s="110">
        <v>-3179231033</v>
      </c>
    </row>
    <row r="10" spans="1:17" ht="21" x14ac:dyDescent="0.55000000000000004">
      <c r="A10" s="75" t="s">
        <v>17</v>
      </c>
      <c r="C10" s="102">
        <v>0</v>
      </c>
      <c r="D10" s="51"/>
      <c r="E10" s="51">
        <v>0</v>
      </c>
      <c r="F10" s="51"/>
      <c r="G10" s="51">
        <v>0</v>
      </c>
      <c r="H10" s="51"/>
      <c r="I10" s="110">
        <v>0</v>
      </c>
      <c r="K10" s="102">
        <v>12638663</v>
      </c>
      <c r="L10" s="51"/>
      <c r="M10" s="51">
        <v>84229457630</v>
      </c>
      <c r="N10" s="51"/>
      <c r="O10" s="51">
        <v>102144065256</v>
      </c>
      <c r="P10" s="51"/>
      <c r="Q10" s="110">
        <v>-17914607626</v>
      </c>
    </row>
    <row r="11" spans="1:17" ht="21" x14ac:dyDescent="0.55000000000000004">
      <c r="A11" s="75" t="s">
        <v>235</v>
      </c>
      <c r="C11" s="102">
        <v>0</v>
      </c>
      <c r="D11" s="51"/>
      <c r="E11" s="51">
        <v>0</v>
      </c>
      <c r="F11" s="51"/>
      <c r="G11" s="51">
        <v>0</v>
      </c>
      <c r="H11" s="51"/>
      <c r="I11" s="110">
        <v>0</v>
      </c>
      <c r="K11" s="102">
        <v>50000000</v>
      </c>
      <c r="L11" s="51"/>
      <c r="M11" s="51">
        <v>94121019747</v>
      </c>
      <c r="N11" s="51"/>
      <c r="O11" s="51">
        <v>99511615554</v>
      </c>
      <c r="P11" s="51"/>
      <c r="Q11" s="110">
        <v>-5390595807</v>
      </c>
    </row>
    <row r="12" spans="1:17" ht="21" x14ac:dyDescent="0.55000000000000004">
      <c r="A12" s="75" t="s">
        <v>15</v>
      </c>
      <c r="C12" s="102">
        <v>0</v>
      </c>
      <c r="D12" s="51"/>
      <c r="E12" s="51">
        <v>0</v>
      </c>
      <c r="F12" s="51"/>
      <c r="G12" s="51">
        <v>0</v>
      </c>
      <c r="H12" s="51"/>
      <c r="I12" s="110">
        <v>0</v>
      </c>
      <c r="K12" s="102">
        <v>393581</v>
      </c>
      <c r="L12" s="51"/>
      <c r="M12" s="51">
        <v>1413356179</v>
      </c>
      <c r="N12" s="51"/>
      <c r="O12" s="51">
        <v>26871897160</v>
      </c>
      <c r="P12" s="51"/>
      <c r="Q12" s="110">
        <v>-25458540981</v>
      </c>
    </row>
    <row r="13" spans="1:17" ht="21" x14ac:dyDescent="0.55000000000000004">
      <c r="A13" s="75" t="s">
        <v>236</v>
      </c>
      <c r="C13" s="102">
        <v>0</v>
      </c>
      <c r="D13" s="51"/>
      <c r="E13" s="51">
        <v>0</v>
      </c>
      <c r="F13" s="51"/>
      <c r="G13" s="51">
        <v>0</v>
      </c>
      <c r="H13" s="51"/>
      <c r="I13" s="110">
        <v>0</v>
      </c>
      <c r="K13" s="102">
        <v>2000000</v>
      </c>
      <c r="L13" s="51"/>
      <c r="M13" s="51">
        <v>227713600245</v>
      </c>
      <c r="N13" s="51"/>
      <c r="O13" s="51">
        <v>227063731663</v>
      </c>
      <c r="P13" s="51"/>
      <c r="Q13" s="110">
        <v>649868582</v>
      </c>
    </row>
    <row r="14" spans="1:17" ht="21" x14ac:dyDescent="0.55000000000000004">
      <c r="A14" s="75" t="s">
        <v>48</v>
      </c>
      <c r="C14" s="102">
        <v>0</v>
      </c>
      <c r="D14" s="51"/>
      <c r="E14" s="51">
        <v>0</v>
      </c>
      <c r="F14" s="51"/>
      <c r="G14" s="51">
        <v>0</v>
      </c>
      <c r="H14" s="51"/>
      <c r="I14" s="110">
        <v>0</v>
      </c>
      <c r="K14" s="102">
        <v>720000</v>
      </c>
      <c r="L14" s="51"/>
      <c r="M14" s="51">
        <v>451829434486</v>
      </c>
      <c r="N14" s="51"/>
      <c r="O14" s="51">
        <v>447974789852</v>
      </c>
      <c r="P14" s="51"/>
      <c r="Q14" s="110">
        <v>3854644634</v>
      </c>
    </row>
    <row r="15" spans="1:17" ht="21" x14ac:dyDescent="0.55000000000000004">
      <c r="A15" s="75" t="s">
        <v>70</v>
      </c>
      <c r="C15" s="102">
        <v>0</v>
      </c>
      <c r="D15" s="51"/>
      <c r="E15" s="51">
        <v>0</v>
      </c>
      <c r="F15" s="51"/>
      <c r="G15" s="51">
        <v>0</v>
      </c>
      <c r="H15" s="51"/>
      <c r="I15" s="110">
        <v>0</v>
      </c>
      <c r="K15" s="102">
        <v>95900</v>
      </c>
      <c r="L15" s="51"/>
      <c r="M15" s="51">
        <v>65487828183</v>
      </c>
      <c r="N15" s="51"/>
      <c r="O15" s="51">
        <v>62082435792</v>
      </c>
      <c r="P15" s="51"/>
      <c r="Q15" s="110">
        <v>3405392391</v>
      </c>
    </row>
    <row r="16" spans="1:17" ht="21" x14ac:dyDescent="0.55000000000000004">
      <c r="A16" s="75" t="s">
        <v>237</v>
      </c>
      <c r="C16" s="102">
        <v>0</v>
      </c>
      <c r="D16" s="51"/>
      <c r="E16" s="51">
        <v>0</v>
      </c>
      <c r="F16" s="51"/>
      <c r="G16" s="51">
        <v>0</v>
      </c>
      <c r="H16" s="51"/>
      <c r="I16" s="110">
        <v>0</v>
      </c>
      <c r="K16" s="102">
        <v>78000</v>
      </c>
      <c r="L16" s="51"/>
      <c r="M16" s="51">
        <v>56695722040</v>
      </c>
      <c r="N16" s="51"/>
      <c r="O16" s="51">
        <v>53810245125</v>
      </c>
      <c r="P16" s="51"/>
      <c r="Q16" s="110">
        <v>2885476915</v>
      </c>
    </row>
    <row r="17" spans="1:17" ht="21" x14ac:dyDescent="0.55000000000000004">
      <c r="A17" s="75" t="s">
        <v>100</v>
      </c>
      <c r="C17" s="102">
        <v>0</v>
      </c>
      <c r="D17" s="51"/>
      <c r="E17" s="51">
        <v>0</v>
      </c>
      <c r="F17" s="51"/>
      <c r="G17" s="51">
        <v>0</v>
      </c>
      <c r="H17" s="51"/>
      <c r="I17" s="110">
        <v>0</v>
      </c>
      <c r="K17" s="102">
        <v>330000</v>
      </c>
      <c r="L17" s="51"/>
      <c r="M17" s="51">
        <v>275794327460</v>
      </c>
      <c r="N17" s="51"/>
      <c r="O17" s="51">
        <v>273520415436</v>
      </c>
      <c r="P17" s="51"/>
      <c r="Q17" s="110">
        <v>2273912024</v>
      </c>
    </row>
    <row r="18" spans="1:17" ht="21" x14ac:dyDescent="0.55000000000000004">
      <c r="A18" s="75" t="s">
        <v>60</v>
      </c>
      <c r="C18" s="102">
        <v>0</v>
      </c>
      <c r="D18" s="51"/>
      <c r="E18" s="51">
        <v>0</v>
      </c>
      <c r="F18" s="51"/>
      <c r="G18" s="51">
        <v>0</v>
      </c>
      <c r="H18" s="51"/>
      <c r="I18" s="110">
        <v>0</v>
      </c>
      <c r="K18" s="102">
        <v>195300</v>
      </c>
      <c r="L18" s="51"/>
      <c r="M18" s="51">
        <v>124969345200</v>
      </c>
      <c r="N18" s="51"/>
      <c r="O18" s="51">
        <v>119299749881</v>
      </c>
      <c r="P18" s="51"/>
      <c r="Q18" s="110">
        <v>5669595319</v>
      </c>
    </row>
    <row r="19" spans="1:17" ht="21" x14ac:dyDescent="0.55000000000000004">
      <c r="A19" s="75" t="s">
        <v>67</v>
      </c>
      <c r="C19" s="102">
        <v>0</v>
      </c>
      <c r="D19" s="51"/>
      <c r="E19" s="51">
        <v>0</v>
      </c>
      <c r="F19" s="51"/>
      <c r="G19" s="51">
        <v>0</v>
      </c>
      <c r="H19" s="51"/>
      <c r="I19" s="110">
        <v>0</v>
      </c>
      <c r="K19" s="102">
        <v>142700</v>
      </c>
      <c r="L19" s="51"/>
      <c r="M19" s="51">
        <v>99101834539</v>
      </c>
      <c r="N19" s="51"/>
      <c r="O19" s="51">
        <v>95834216898</v>
      </c>
      <c r="P19" s="51"/>
      <c r="Q19" s="110">
        <v>3267617641</v>
      </c>
    </row>
    <row r="20" spans="1:17" ht="21" x14ac:dyDescent="0.55000000000000004">
      <c r="A20" s="75" t="s">
        <v>52</v>
      </c>
      <c r="C20" s="102">
        <v>0</v>
      </c>
      <c r="D20" s="51"/>
      <c r="E20" s="51">
        <v>0</v>
      </c>
      <c r="F20" s="51"/>
      <c r="G20" s="51">
        <v>0</v>
      </c>
      <c r="H20" s="51"/>
      <c r="I20" s="110">
        <v>0</v>
      </c>
      <c r="K20" s="102">
        <v>76000</v>
      </c>
      <c r="L20" s="51"/>
      <c r="M20" s="51">
        <v>50758798301</v>
      </c>
      <c r="N20" s="51"/>
      <c r="O20" s="51">
        <v>49106311340</v>
      </c>
      <c r="P20" s="51"/>
      <c r="Q20" s="110">
        <v>1652486961</v>
      </c>
    </row>
    <row r="21" spans="1:17" ht="21" x14ac:dyDescent="0.55000000000000004">
      <c r="A21" s="75" t="s">
        <v>84</v>
      </c>
      <c r="C21" s="102">
        <v>0</v>
      </c>
      <c r="D21" s="51"/>
      <c r="E21" s="51">
        <v>0</v>
      </c>
      <c r="F21" s="51"/>
      <c r="G21" s="51">
        <v>0</v>
      </c>
      <c r="H21" s="51"/>
      <c r="I21" s="110">
        <v>0</v>
      </c>
      <c r="K21" s="102">
        <v>128112</v>
      </c>
      <c r="L21" s="51"/>
      <c r="M21" s="51">
        <v>109370876996</v>
      </c>
      <c r="N21" s="51"/>
      <c r="O21" s="51">
        <v>107581766076</v>
      </c>
      <c r="P21" s="51"/>
      <c r="Q21" s="110">
        <v>1789110920</v>
      </c>
    </row>
    <row r="22" spans="1:17" ht="21" x14ac:dyDescent="0.55000000000000004">
      <c r="A22" s="75" t="s">
        <v>63</v>
      </c>
      <c r="C22" s="102">
        <v>0</v>
      </c>
      <c r="D22" s="51"/>
      <c r="E22" s="51">
        <v>0</v>
      </c>
      <c r="F22" s="51"/>
      <c r="G22" s="51">
        <v>0</v>
      </c>
      <c r="H22" s="51"/>
      <c r="I22" s="110">
        <v>0</v>
      </c>
      <c r="K22" s="102">
        <v>100000</v>
      </c>
      <c r="L22" s="51"/>
      <c r="M22" s="51">
        <v>70688935313</v>
      </c>
      <c r="N22" s="51"/>
      <c r="O22" s="51">
        <v>67650456900</v>
      </c>
      <c r="P22" s="51"/>
      <c r="Q22" s="110">
        <v>3038478413</v>
      </c>
    </row>
    <row r="23" spans="1:17" ht="21" x14ac:dyDescent="0.55000000000000004">
      <c r="A23" s="75" t="s">
        <v>96</v>
      </c>
      <c r="C23" s="102">
        <v>0</v>
      </c>
      <c r="D23" s="51"/>
      <c r="E23" s="51">
        <v>0</v>
      </c>
      <c r="F23" s="51"/>
      <c r="G23" s="51">
        <v>0</v>
      </c>
      <c r="H23" s="51"/>
      <c r="I23" s="110">
        <v>0</v>
      </c>
      <c r="K23" s="102">
        <v>245000</v>
      </c>
      <c r="L23" s="51"/>
      <c r="M23" s="51">
        <v>209387641619</v>
      </c>
      <c r="N23" s="51"/>
      <c r="O23" s="51">
        <v>200311341169</v>
      </c>
      <c r="P23" s="51"/>
      <c r="Q23" s="110">
        <v>9076300450</v>
      </c>
    </row>
    <row r="24" spans="1:17" ht="21" x14ac:dyDescent="0.55000000000000004">
      <c r="A24" s="75" t="s">
        <v>104</v>
      </c>
      <c r="C24" s="102">
        <v>0</v>
      </c>
      <c r="D24" s="51"/>
      <c r="E24" s="51">
        <v>0</v>
      </c>
      <c r="F24" s="51"/>
      <c r="G24" s="51">
        <v>0</v>
      </c>
      <c r="H24" s="51"/>
      <c r="I24" s="110">
        <v>0</v>
      </c>
      <c r="K24" s="102">
        <v>25000</v>
      </c>
      <c r="L24" s="51"/>
      <c r="M24" s="51">
        <v>22928843398</v>
      </c>
      <c r="N24" s="51"/>
      <c r="O24" s="51">
        <v>21996012499</v>
      </c>
      <c r="P24" s="51"/>
      <c r="Q24" s="110">
        <v>932830899</v>
      </c>
    </row>
    <row r="25" spans="1:17" ht="21" x14ac:dyDescent="0.55000000000000004">
      <c r="A25" s="75" t="s">
        <v>238</v>
      </c>
      <c r="C25" s="102">
        <v>0</v>
      </c>
      <c r="D25" s="51"/>
      <c r="E25" s="51">
        <v>0</v>
      </c>
      <c r="F25" s="51"/>
      <c r="G25" s="51">
        <v>0</v>
      </c>
      <c r="H25" s="51"/>
      <c r="I25" s="110">
        <v>0</v>
      </c>
      <c r="K25" s="102">
        <v>100</v>
      </c>
      <c r="L25" s="51"/>
      <c r="M25" s="51">
        <v>81385247</v>
      </c>
      <c r="N25" s="51"/>
      <c r="O25" s="51">
        <v>80214535</v>
      </c>
      <c r="P25" s="51"/>
      <c r="Q25" s="110">
        <v>1170712</v>
      </c>
    </row>
    <row r="26" spans="1:17" ht="21" x14ac:dyDescent="0.55000000000000004">
      <c r="A26" s="75" t="s">
        <v>92</v>
      </c>
      <c r="C26" s="102">
        <v>0</v>
      </c>
      <c r="D26" s="51"/>
      <c r="E26" s="51">
        <v>0</v>
      </c>
      <c r="F26" s="51"/>
      <c r="G26" s="51">
        <v>0</v>
      </c>
      <c r="H26" s="51"/>
      <c r="I26" s="110">
        <v>0</v>
      </c>
      <c r="K26" s="102">
        <v>930110</v>
      </c>
      <c r="L26" s="51"/>
      <c r="M26" s="51">
        <v>773421735852</v>
      </c>
      <c r="N26" s="51"/>
      <c r="O26" s="51">
        <v>776501083647</v>
      </c>
      <c r="P26" s="51"/>
      <c r="Q26" s="110">
        <v>-3079347795</v>
      </c>
    </row>
    <row r="27" spans="1:17" ht="21" x14ac:dyDescent="0.55000000000000004">
      <c r="A27" s="75" t="s">
        <v>239</v>
      </c>
      <c r="C27" s="102">
        <v>0</v>
      </c>
      <c r="D27" s="51"/>
      <c r="E27" s="51">
        <v>0</v>
      </c>
      <c r="F27" s="51"/>
      <c r="G27" s="51">
        <v>0</v>
      </c>
      <c r="H27" s="51"/>
      <c r="I27" s="110">
        <v>0</v>
      </c>
      <c r="K27" s="102">
        <v>120000</v>
      </c>
      <c r="L27" s="51"/>
      <c r="M27" s="51">
        <v>108328361927</v>
      </c>
      <c r="N27" s="51"/>
      <c r="O27" s="51">
        <v>104621034000</v>
      </c>
      <c r="P27" s="51"/>
      <c r="Q27" s="110">
        <v>3707327927</v>
      </c>
    </row>
    <row r="28" spans="1:17" ht="21.75" thickBot="1" x14ac:dyDescent="0.6">
      <c r="A28" s="83" t="s">
        <v>88</v>
      </c>
      <c r="C28" s="105">
        <v>0</v>
      </c>
      <c r="D28" s="61"/>
      <c r="E28" s="61">
        <v>0</v>
      </c>
      <c r="F28" s="61"/>
      <c r="G28" s="61">
        <v>0</v>
      </c>
      <c r="H28" s="61"/>
      <c r="I28" s="117">
        <v>0</v>
      </c>
      <c r="K28" s="105">
        <v>937291</v>
      </c>
      <c r="L28" s="61"/>
      <c r="M28" s="61">
        <v>843897665335</v>
      </c>
      <c r="N28" s="61"/>
      <c r="O28" s="61">
        <v>835077997678</v>
      </c>
      <c r="P28" s="61"/>
      <c r="Q28" s="117">
        <v>8819667657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0" t="str">
        <f>'[2]درآمد ناشی از فروش'!A2:Q2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tr">
        <f>'[2]درآمد ناشی از فروش'!A3:Q3</f>
        <v>صورت وضعیت درآمدها</v>
      </c>
      <c r="B3" s="10"/>
      <c r="C3" s="10"/>
      <c r="D3" s="10" t="s">
        <v>211</v>
      </c>
      <c r="E3" s="10" t="s">
        <v>211</v>
      </c>
      <c r="F3" s="10" t="s">
        <v>211</v>
      </c>
      <c r="G3" s="10" t="s">
        <v>211</v>
      </c>
      <c r="H3" s="10" t="s">
        <v>211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1402/01/31</v>
      </c>
      <c r="B4" s="10"/>
      <c r="C4" s="10"/>
      <c r="D4" s="10" t="s">
        <v>310</v>
      </c>
      <c r="E4" s="10" t="s">
        <v>310</v>
      </c>
      <c r="F4" s="10" t="s">
        <v>310</v>
      </c>
      <c r="G4" s="10" t="s">
        <v>310</v>
      </c>
      <c r="H4" s="10" t="s">
        <v>310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12" t="s">
        <v>3</v>
      </c>
      <c r="C6" s="120" t="s">
        <v>213</v>
      </c>
      <c r="D6" s="121" t="s">
        <v>213</v>
      </c>
      <c r="E6" s="121" t="s">
        <v>213</v>
      </c>
      <c r="F6" s="121" t="s">
        <v>213</v>
      </c>
      <c r="G6" s="121" t="s">
        <v>213</v>
      </c>
      <c r="H6" s="121" t="s">
        <v>213</v>
      </c>
      <c r="I6" s="121" t="s">
        <v>213</v>
      </c>
      <c r="J6" s="121" t="s">
        <v>213</v>
      </c>
      <c r="K6" s="122" t="s">
        <v>213</v>
      </c>
      <c r="L6" s="123"/>
      <c r="M6" s="120" t="s">
        <v>214</v>
      </c>
      <c r="N6" s="121" t="s">
        <v>214</v>
      </c>
      <c r="O6" s="121" t="s">
        <v>214</v>
      </c>
      <c r="P6" s="121" t="s">
        <v>214</v>
      </c>
      <c r="Q6" s="121" t="s">
        <v>214</v>
      </c>
      <c r="R6" s="121" t="s">
        <v>214</v>
      </c>
      <c r="S6" s="121" t="s">
        <v>214</v>
      </c>
      <c r="T6" s="121" t="s">
        <v>214</v>
      </c>
      <c r="U6" s="122" t="s">
        <v>214</v>
      </c>
    </row>
    <row r="7" spans="1:21" ht="30" x14ac:dyDescent="0.45">
      <c r="A7" s="19" t="s">
        <v>3</v>
      </c>
      <c r="C7" s="124" t="s">
        <v>240</v>
      </c>
      <c r="D7" s="125"/>
      <c r="E7" s="126" t="s">
        <v>241</v>
      </c>
      <c r="F7" s="125"/>
      <c r="G7" s="126" t="s">
        <v>242</v>
      </c>
      <c r="H7" s="125"/>
      <c r="I7" s="126" t="s">
        <v>134</v>
      </c>
      <c r="J7" s="125"/>
      <c r="K7" s="127" t="s">
        <v>243</v>
      </c>
      <c r="L7" s="123"/>
      <c r="M7" s="124" t="s">
        <v>240</v>
      </c>
      <c r="N7" s="125"/>
      <c r="O7" s="126" t="s">
        <v>241</v>
      </c>
      <c r="P7" s="125"/>
      <c r="Q7" s="126" t="s">
        <v>242</v>
      </c>
      <c r="R7" s="125"/>
      <c r="S7" s="126" t="s">
        <v>134</v>
      </c>
      <c r="T7" s="125"/>
      <c r="U7" s="127" t="s">
        <v>243</v>
      </c>
    </row>
    <row r="8" spans="1:21" ht="21" x14ac:dyDescent="0.55000000000000004">
      <c r="A8" s="29" t="s">
        <v>19</v>
      </c>
      <c r="C8" s="128">
        <v>0</v>
      </c>
      <c r="D8" s="129"/>
      <c r="E8" s="129">
        <v>269929342</v>
      </c>
      <c r="F8" s="129"/>
      <c r="G8" s="129">
        <v>-683503918</v>
      </c>
      <c r="H8" s="129"/>
      <c r="I8" s="129">
        <v>-413574576</v>
      </c>
      <c r="J8" s="125"/>
      <c r="K8" s="110" t="s">
        <v>244</v>
      </c>
      <c r="L8" s="123"/>
      <c r="M8" s="128">
        <v>0</v>
      </c>
      <c r="N8" s="129"/>
      <c r="O8" s="129">
        <v>82394918</v>
      </c>
      <c r="P8" s="129"/>
      <c r="Q8" s="129">
        <v>-683503918</v>
      </c>
      <c r="R8" s="129"/>
      <c r="S8" s="129">
        <v>-601109000</v>
      </c>
      <c r="T8" s="125"/>
      <c r="U8" s="110" t="s">
        <v>245</v>
      </c>
    </row>
    <row r="9" spans="1:21" ht="21" x14ac:dyDescent="0.55000000000000004">
      <c r="A9" s="29" t="s">
        <v>23</v>
      </c>
      <c r="C9" s="128">
        <v>0</v>
      </c>
      <c r="D9" s="129"/>
      <c r="E9" s="129">
        <v>-1389174483</v>
      </c>
      <c r="F9" s="129"/>
      <c r="G9" s="129">
        <v>594688460</v>
      </c>
      <c r="H9" s="129"/>
      <c r="I9" s="129">
        <v>-794486023</v>
      </c>
      <c r="J9" s="125"/>
      <c r="K9" s="110" t="s">
        <v>246</v>
      </c>
      <c r="L9" s="123"/>
      <c r="M9" s="128">
        <v>0</v>
      </c>
      <c r="N9" s="129"/>
      <c r="O9" s="129">
        <v>-2273772313</v>
      </c>
      <c r="P9" s="129"/>
      <c r="Q9" s="129">
        <v>-3179231033</v>
      </c>
      <c r="R9" s="129"/>
      <c r="S9" s="129">
        <v>-5453003346</v>
      </c>
      <c r="T9" s="125"/>
      <c r="U9" s="110" t="s">
        <v>247</v>
      </c>
    </row>
    <row r="10" spans="1:21" ht="21" x14ac:dyDescent="0.55000000000000004">
      <c r="A10" s="29" t="s">
        <v>17</v>
      </c>
      <c r="C10" s="128">
        <v>0</v>
      </c>
      <c r="D10" s="129"/>
      <c r="E10" s="129">
        <v>489159406</v>
      </c>
      <c r="F10" s="129"/>
      <c r="G10" s="129">
        <v>0</v>
      </c>
      <c r="H10" s="129"/>
      <c r="I10" s="129">
        <v>489159406</v>
      </c>
      <c r="J10" s="125"/>
      <c r="K10" s="110" t="s">
        <v>248</v>
      </c>
      <c r="L10" s="123"/>
      <c r="M10" s="128">
        <v>0</v>
      </c>
      <c r="N10" s="129"/>
      <c r="O10" s="129">
        <v>-8028418663</v>
      </c>
      <c r="P10" s="129"/>
      <c r="Q10" s="129">
        <v>-17914607626</v>
      </c>
      <c r="R10" s="129"/>
      <c r="S10" s="129">
        <v>-25943026289</v>
      </c>
      <c r="T10" s="125"/>
      <c r="U10" s="110" t="s">
        <v>249</v>
      </c>
    </row>
    <row r="11" spans="1:21" ht="21" x14ac:dyDescent="0.55000000000000004">
      <c r="A11" s="29" t="s">
        <v>235</v>
      </c>
      <c r="C11" s="128">
        <v>0</v>
      </c>
      <c r="D11" s="129"/>
      <c r="E11" s="129">
        <v>0</v>
      </c>
      <c r="F11" s="129"/>
      <c r="G11" s="129">
        <v>0</v>
      </c>
      <c r="H11" s="129"/>
      <c r="I11" s="129">
        <v>0</v>
      </c>
      <c r="J11" s="125"/>
      <c r="K11" s="110" t="s">
        <v>62</v>
      </c>
      <c r="L11" s="123"/>
      <c r="M11" s="128">
        <v>0</v>
      </c>
      <c r="N11" s="129"/>
      <c r="O11" s="129">
        <v>0</v>
      </c>
      <c r="P11" s="129"/>
      <c r="Q11" s="129">
        <v>-5390595807</v>
      </c>
      <c r="R11" s="129"/>
      <c r="S11" s="129">
        <v>-5390595807</v>
      </c>
      <c r="T11" s="125"/>
      <c r="U11" s="110" t="s">
        <v>250</v>
      </c>
    </row>
    <row r="12" spans="1:21" ht="21" x14ac:dyDescent="0.55000000000000004">
      <c r="A12" s="29" t="s">
        <v>15</v>
      </c>
      <c r="C12" s="128">
        <v>0</v>
      </c>
      <c r="D12" s="129"/>
      <c r="E12" s="129">
        <v>751164445</v>
      </c>
      <c r="F12" s="129"/>
      <c r="G12" s="129">
        <v>0</v>
      </c>
      <c r="H12" s="129"/>
      <c r="I12" s="129">
        <v>751164445</v>
      </c>
      <c r="J12" s="125"/>
      <c r="K12" s="110" t="s">
        <v>251</v>
      </c>
      <c r="L12" s="123"/>
      <c r="M12" s="128">
        <v>0</v>
      </c>
      <c r="N12" s="129"/>
      <c r="O12" s="129">
        <v>-2882220490</v>
      </c>
      <c r="P12" s="129"/>
      <c r="Q12" s="129">
        <v>-25458540981</v>
      </c>
      <c r="R12" s="129"/>
      <c r="S12" s="129">
        <v>-28340761471</v>
      </c>
      <c r="T12" s="125"/>
      <c r="U12" s="110" t="s">
        <v>252</v>
      </c>
    </row>
    <row r="13" spans="1:21" ht="21" x14ac:dyDescent="0.55000000000000004">
      <c r="A13" s="29" t="s">
        <v>236</v>
      </c>
      <c r="C13" s="128">
        <v>0</v>
      </c>
      <c r="D13" s="129"/>
      <c r="E13" s="129">
        <v>0</v>
      </c>
      <c r="F13" s="129"/>
      <c r="G13" s="129">
        <v>0</v>
      </c>
      <c r="H13" s="129"/>
      <c r="I13" s="129">
        <v>0</v>
      </c>
      <c r="J13" s="125"/>
      <c r="K13" s="110" t="s">
        <v>62</v>
      </c>
      <c r="L13" s="123"/>
      <c r="M13" s="128">
        <v>0</v>
      </c>
      <c r="N13" s="129"/>
      <c r="O13" s="129">
        <v>0</v>
      </c>
      <c r="P13" s="129"/>
      <c r="Q13" s="129">
        <v>649868582</v>
      </c>
      <c r="R13" s="129"/>
      <c r="S13" s="129">
        <v>649868582</v>
      </c>
      <c r="T13" s="125"/>
      <c r="U13" s="110" t="s">
        <v>253</v>
      </c>
    </row>
    <row r="14" spans="1:21" ht="21" x14ac:dyDescent="0.55000000000000004">
      <c r="A14" s="29" t="s">
        <v>27</v>
      </c>
      <c r="C14" s="128">
        <v>0</v>
      </c>
      <c r="D14" s="129"/>
      <c r="E14" s="129">
        <v>228782750</v>
      </c>
      <c r="F14" s="129"/>
      <c r="G14" s="129">
        <v>0</v>
      </c>
      <c r="H14" s="129"/>
      <c r="I14" s="129">
        <v>228782750</v>
      </c>
      <c r="J14" s="125"/>
      <c r="K14" s="110" t="s">
        <v>254</v>
      </c>
      <c r="L14" s="123"/>
      <c r="M14" s="128">
        <v>0</v>
      </c>
      <c r="N14" s="129"/>
      <c r="O14" s="129">
        <v>-354346209</v>
      </c>
      <c r="P14" s="129"/>
      <c r="Q14" s="129">
        <v>0</v>
      </c>
      <c r="R14" s="129"/>
      <c r="S14" s="129">
        <v>-354346209</v>
      </c>
      <c r="T14" s="125"/>
      <c r="U14" s="110" t="s">
        <v>255</v>
      </c>
    </row>
    <row r="15" spans="1:21" ht="21" x14ac:dyDescent="0.55000000000000004">
      <c r="A15" s="29" t="s">
        <v>21</v>
      </c>
      <c r="C15" s="128">
        <v>0</v>
      </c>
      <c r="D15" s="129"/>
      <c r="E15" s="129">
        <v>333897658</v>
      </c>
      <c r="F15" s="129"/>
      <c r="G15" s="129">
        <v>0</v>
      </c>
      <c r="H15" s="129"/>
      <c r="I15" s="129">
        <v>333897658</v>
      </c>
      <c r="J15" s="125"/>
      <c r="K15" s="110" t="s">
        <v>66</v>
      </c>
      <c r="L15" s="123"/>
      <c r="M15" s="128">
        <v>0</v>
      </c>
      <c r="N15" s="129"/>
      <c r="O15" s="129">
        <v>-13002330117</v>
      </c>
      <c r="P15" s="129"/>
      <c r="Q15" s="129">
        <v>0</v>
      </c>
      <c r="R15" s="129"/>
      <c r="S15" s="129">
        <v>-13002330117</v>
      </c>
      <c r="T15" s="125"/>
      <c r="U15" s="110" t="s">
        <v>256</v>
      </c>
    </row>
    <row r="16" spans="1:21" ht="21" x14ac:dyDescent="0.55000000000000004">
      <c r="A16" s="29" t="s">
        <v>29</v>
      </c>
      <c r="C16" s="128">
        <v>0</v>
      </c>
      <c r="D16" s="129"/>
      <c r="E16" s="129">
        <v>-233175832</v>
      </c>
      <c r="F16" s="129"/>
      <c r="G16" s="129">
        <v>0</v>
      </c>
      <c r="H16" s="129"/>
      <c r="I16" s="129">
        <v>-233175832</v>
      </c>
      <c r="J16" s="125"/>
      <c r="K16" s="110" t="s">
        <v>257</v>
      </c>
      <c r="L16" s="123"/>
      <c r="M16" s="128">
        <v>0</v>
      </c>
      <c r="N16" s="129"/>
      <c r="O16" s="129">
        <v>-233175832</v>
      </c>
      <c r="P16" s="129"/>
      <c r="Q16" s="129">
        <v>0</v>
      </c>
      <c r="R16" s="129"/>
      <c r="S16" s="129">
        <v>-233175832</v>
      </c>
      <c r="T16" s="125"/>
      <c r="U16" s="110" t="s">
        <v>258</v>
      </c>
    </row>
    <row r="17" spans="1:21" ht="21.75" thickBot="1" x14ac:dyDescent="0.6">
      <c r="A17" s="35" t="s">
        <v>25</v>
      </c>
      <c r="C17" s="130">
        <v>0</v>
      </c>
      <c r="D17" s="131"/>
      <c r="E17" s="131">
        <v>56638747</v>
      </c>
      <c r="F17" s="131"/>
      <c r="G17" s="131">
        <v>0</v>
      </c>
      <c r="H17" s="131"/>
      <c r="I17" s="131">
        <v>56638747</v>
      </c>
      <c r="J17" s="132"/>
      <c r="K17" s="117" t="s">
        <v>259</v>
      </c>
      <c r="L17" s="123"/>
      <c r="M17" s="130">
        <v>0</v>
      </c>
      <c r="N17" s="131"/>
      <c r="O17" s="131">
        <v>180207791</v>
      </c>
      <c r="P17" s="131"/>
      <c r="Q17" s="131">
        <v>0</v>
      </c>
      <c r="R17" s="131"/>
      <c r="S17" s="131">
        <v>180207791</v>
      </c>
      <c r="T17" s="132"/>
      <c r="U17" s="117" t="s">
        <v>260</v>
      </c>
    </row>
    <row r="18" spans="1:21" ht="21" x14ac:dyDescent="0.55000000000000004">
      <c r="A18" s="39"/>
      <c r="C18" s="125"/>
      <c r="D18" s="125"/>
      <c r="E18" s="125"/>
      <c r="F18" s="125"/>
      <c r="G18" s="125"/>
      <c r="H18" s="125"/>
      <c r="I18" s="125"/>
      <c r="J18" s="125"/>
      <c r="K18" s="112"/>
      <c r="L18" s="123"/>
      <c r="M18" s="125"/>
      <c r="N18" s="125"/>
      <c r="O18" s="125"/>
      <c r="P18" s="125"/>
      <c r="Q18" s="125"/>
      <c r="R18" s="125"/>
      <c r="S18" s="125"/>
      <c r="T18" s="125"/>
      <c r="U18" s="112"/>
    </row>
    <row r="19" spans="1:21" ht="21" x14ac:dyDescent="0.55000000000000004">
      <c r="A19" s="39"/>
      <c r="C19" s="125"/>
      <c r="D19" s="125"/>
      <c r="E19" s="125"/>
      <c r="F19" s="125"/>
      <c r="G19" s="125"/>
      <c r="H19" s="125"/>
      <c r="I19" s="125"/>
      <c r="J19" s="125"/>
      <c r="K19" s="112"/>
      <c r="L19" s="123"/>
      <c r="M19" s="125"/>
      <c r="N19" s="125"/>
      <c r="O19" s="125"/>
      <c r="P19" s="125"/>
      <c r="Q19" s="125"/>
      <c r="R19" s="125"/>
      <c r="S19" s="125"/>
      <c r="T19" s="125"/>
      <c r="U19" s="112"/>
    </row>
    <row r="20" spans="1:21" ht="21" x14ac:dyDescent="0.55000000000000004">
      <c r="A20" s="39"/>
      <c r="C20" s="125"/>
      <c r="D20" s="125"/>
      <c r="E20" s="125"/>
      <c r="F20" s="125"/>
      <c r="G20" s="125"/>
      <c r="H20" s="125"/>
      <c r="I20" s="125"/>
      <c r="J20" s="125"/>
      <c r="K20" s="112"/>
      <c r="L20" s="123"/>
      <c r="M20" s="125"/>
      <c r="N20" s="125"/>
      <c r="O20" s="125"/>
      <c r="P20" s="125"/>
      <c r="Q20" s="125"/>
      <c r="R20" s="125"/>
      <c r="S20" s="125"/>
      <c r="T20" s="125"/>
      <c r="U20" s="112"/>
    </row>
    <row r="21" spans="1:21" ht="21" x14ac:dyDescent="0.55000000000000004">
      <c r="A21" s="39"/>
      <c r="C21" s="125"/>
      <c r="D21" s="125"/>
      <c r="E21" s="125"/>
      <c r="F21" s="125"/>
      <c r="G21" s="125"/>
      <c r="H21" s="125"/>
      <c r="I21" s="125"/>
      <c r="J21" s="125"/>
      <c r="K21" s="112"/>
      <c r="L21" s="123"/>
      <c r="M21" s="125"/>
      <c r="N21" s="125"/>
      <c r="O21" s="125"/>
      <c r="P21" s="125"/>
      <c r="Q21" s="125"/>
      <c r="R21" s="125"/>
      <c r="S21" s="125"/>
      <c r="T21" s="125"/>
      <c r="U21" s="112"/>
    </row>
    <row r="22" spans="1:21" ht="21" x14ac:dyDescent="0.55000000000000004">
      <c r="A22" s="39"/>
      <c r="C22" s="125"/>
      <c r="D22" s="125"/>
      <c r="E22" s="125"/>
      <c r="F22" s="125"/>
      <c r="G22" s="125"/>
      <c r="H22" s="125"/>
      <c r="I22" s="125"/>
      <c r="J22" s="125"/>
      <c r="K22" s="112"/>
      <c r="L22" s="123"/>
      <c r="M22" s="125"/>
      <c r="N22" s="125"/>
      <c r="O22" s="125"/>
      <c r="P22" s="125"/>
      <c r="Q22" s="125"/>
      <c r="R22" s="125"/>
      <c r="S22" s="125"/>
      <c r="T22" s="125"/>
      <c r="U22" s="112"/>
    </row>
    <row r="23" spans="1:21" ht="21" x14ac:dyDescent="0.55000000000000004">
      <c r="A23" s="39"/>
      <c r="C23" s="125"/>
      <c r="D23" s="125"/>
      <c r="E23" s="125"/>
      <c r="F23" s="125"/>
      <c r="G23" s="125"/>
      <c r="H23" s="125"/>
      <c r="I23" s="125"/>
      <c r="J23" s="125"/>
      <c r="K23" s="112"/>
      <c r="L23" s="123"/>
      <c r="M23" s="125"/>
      <c r="N23" s="125"/>
      <c r="O23" s="125"/>
      <c r="P23" s="125"/>
      <c r="Q23" s="125"/>
      <c r="R23" s="125"/>
      <c r="S23" s="125"/>
      <c r="T23" s="125"/>
      <c r="U23" s="112"/>
    </row>
    <row r="24" spans="1:21" ht="21" x14ac:dyDescent="0.55000000000000004">
      <c r="A24" s="39"/>
      <c r="C24" s="125"/>
      <c r="D24" s="125"/>
      <c r="E24" s="125"/>
      <c r="F24" s="125"/>
      <c r="G24" s="125"/>
      <c r="H24" s="125"/>
      <c r="I24" s="125"/>
      <c r="J24" s="125"/>
      <c r="K24" s="112"/>
      <c r="L24" s="123"/>
      <c r="M24" s="125"/>
      <c r="N24" s="125"/>
      <c r="O24" s="125"/>
      <c r="P24" s="125"/>
      <c r="Q24" s="125"/>
      <c r="R24" s="125"/>
      <c r="S24" s="125"/>
      <c r="T24" s="125"/>
      <c r="U24" s="112"/>
    </row>
    <row r="25" spans="1:21" ht="21" x14ac:dyDescent="0.55000000000000004">
      <c r="A25" s="39"/>
      <c r="C25" s="125"/>
      <c r="D25" s="125"/>
      <c r="E25" s="125"/>
      <c r="F25" s="125"/>
      <c r="G25" s="125"/>
      <c r="H25" s="125"/>
      <c r="I25" s="125"/>
      <c r="J25" s="125"/>
      <c r="K25" s="112"/>
      <c r="L25" s="123"/>
      <c r="M25" s="125"/>
      <c r="N25" s="125"/>
      <c r="O25" s="125"/>
      <c r="P25" s="125"/>
      <c r="Q25" s="125"/>
      <c r="R25" s="125"/>
      <c r="S25" s="125"/>
      <c r="T25" s="125"/>
      <c r="U25" s="112"/>
    </row>
    <row r="26" spans="1:21" ht="21" x14ac:dyDescent="0.55000000000000004">
      <c r="A26" s="39"/>
      <c r="C26" s="125"/>
      <c r="D26" s="125"/>
      <c r="E26" s="125"/>
      <c r="F26" s="125"/>
      <c r="G26" s="125"/>
      <c r="H26" s="125"/>
      <c r="I26" s="125"/>
      <c r="J26" s="125"/>
      <c r="K26" s="112"/>
      <c r="L26" s="123"/>
      <c r="M26" s="125"/>
      <c r="N26" s="125"/>
      <c r="O26" s="125"/>
      <c r="P26" s="125"/>
      <c r="Q26" s="125"/>
      <c r="R26" s="125"/>
      <c r="S26" s="125"/>
      <c r="T26" s="125"/>
      <c r="U26" s="112"/>
    </row>
    <row r="27" spans="1:21" ht="21" x14ac:dyDescent="0.55000000000000004">
      <c r="A27" s="39"/>
      <c r="C27" s="125"/>
      <c r="D27" s="125"/>
      <c r="E27" s="125"/>
      <c r="F27" s="125"/>
      <c r="G27" s="125"/>
      <c r="H27" s="125"/>
      <c r="I27" s="125"/>
      <c r="J27" s="125"/>
      <c r="K27" s="112"/>
      <c r="L27" s="123"/>
      <c r="M27" s="125"/>
      <c r="N27" s="125"/>
      <c r="O27" s="125"/>
      <c r="P27" s="125"/>
      <c r="Q27" s="125"/>
      <c r="R27" s="125"/>
      <c r="S27" s="125"/>
      <c r="T27" s="125"/>
      <c r="U27" s="112"/>
    </row>
    <row r="28" spans="1:21" ht="21" x14ac:dyDescent="0.55000000000000004">
      <c r="A28" s="39"/>
      <c r="C28" s="125"/>
      <c r="D28" s="125"/>
      <c r="E28" s="125"/>
      <c r="F28" s="125"/>
      <c r="G28" s="125"/>
      <c r="H28" s="125"/>
      <c r="I28" s="125"/>
      <c r="J28" s="125"/>
      <c r="K28" s="112"/>
      <c r="L28" s="123"/>
      <c r="M28" s="125"/>
      <c r="N28" s="125"/>
      <c r="O28" s="125"/>
      <c r="P28" s="125"/>
      <c r="Q28" s="125"/>
      <c r="R28" s="125"/>
      <c r="S28" s="125"/>
      <c r="T28" s="125"/>
      <c r="U28" s="112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0" t="str">
        <f>'[2]سرمایه‌گذاری در سهام'!A2:U2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'[2]سرمایه‌گذاری در سهام'!A3:U3</f>
        <v>صورت وضعیت درآمدها</v>
      </c>
      <c r="B3" s="10"/>
      <c r="C3" s="10" t="s">
        <v>211</v>
      </c>
      <c r="D3" s="10" t="s">
        <v>211</v>
      </c>
      <c r="E3" s="10" t="s">
        <v>211</v>
      </c>
      <c r="F3" s="10" t="s">
        <v>211</v>
      </c>
      <c r="G3" s="10" t="s">
        <v>211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1402/01/31</v>
      </c>
      <c r="B4" s="10"/>
      <c r="C4" s="10" t="s">
        <v>310</v>
      </c>
      <c r="D4" s="10" t="s">
        <v>310</v>
      </c>
      <c r="E4" s="10" t="s">
        <v>310</v>
      </c>
      <c r="F4" s="10" t="s">
        <v>310</v>
      </c>
      <c r="G4" s="10" t="s">
        <v>310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215</v>
      </c>
      <c r="C6" s="13" t="s">
        <v>213</v>
      </c>
      <c r="D6" s="14" t="s">
        <v>213</v>
      </c>
      <c r="E6" s="14" t="s">
        <v>213</v>
      </c>
      <c r="F6" s="14" t="s">
        <v>213</v>
      </c>
      <c r="G6" s="14" t="s">
        <v>213</v>
      </c>
      <c r="H6" s="14" t="s">
        <v>213</v>
      </c>
      <c r="I6" s="15" t="s">
        <v>213</v>
      </c>
      <c r="K6" s="13" t="s">
        <v>214</v>
      </c>
      <c r="L6" s="14" t="s">
        <v>214</v>
      </c>
      <c r="M6" s="14" t="s">
        <v>214</v>
      </c>
      <c r="N6" s="14" t="s">
        <v>214</v>
      </c>
      <c r="O6" s="14" t="s">
        <v>214</v>
      </c>
      <c r="P6" s="14" t="s">
        <v>214</v>
      </c>
      <c r="Q6" s="15" t="s">
        <v>214</v>
      </c>
    </row>
    <row r="7" spans="1:17" ht="30" x14ac:dyDescent="0.45">
      <c r="A7" s="19" t="s">
        <v>215</v>
      </c>
      <c r="C7" s="42" t="s">
        <v>261</v>
      </c>
      <c r="E7" s="40" t="s">
        <v>241</v>
      </c>
      <c r="G7" s="40" t="s">
        <v>242</v>
      </c>
      <c r="I7" s="43" t="s">
        <v>262</v>
      </c>
      <c r="K7" s="42" t="s">
        <v>261</v>
      </c>
      <c r="M7" s="40" t="s">
        <v>241</v>
      </c>
      <c r="O7" s="40" t="s">
        <v>242</v>
      </c>
      <c r="Q7" s="43" t="s">
        <v>262</v>
      </c>
    </row>
    <row r="8" spans="1:17" ht="21" x14ac:dyDescent="0.55000000000000004">
      <c r="A8" s="75" t="s">
        <v>48</v>
      </c>
      <c r="C8" s="133">
        <v>0</v>
      </c>
      <c r="E8" s="45">
        <v>117379721</v>
      </c>
      <c r="F8" s="46"/>
      <c r="G8" s="45">
        <v>0</v>
      </c>
      <c r="H8" s="46"/>
      <c r="I8" s="134">
        <v>117379721</v>
      </c>
      <c r="K8" s="133">
        <v>0</v>
      </c>
      <c r="L8" s="46"/>
      <c r="M8" s="45">
        <v>745686822</v>
      </c>
      <c r="N8" s="46"/>
      <c r="O8" s="45">
        <v>3854644634</v>
      </c>
      <c r="P8" s="46"/>
      <c r="Q8" s="134">
        <v>4600331456</v>
      </c>
    </row>
    <row r="9" spans="1:17" ht="21" x14ac:dyDescent="0.55000000000000004">
      <c r="A9" s="75" t="s">
        <v>70</v>
      </c>
      <c r="C9" s="133">
        <v>0</v>
      </c>
      <c r="E9" s="45">
        <v>-175217435</v>
      </c>
      <c r="F9" s="46"/>
      <c r="G9" s="45">
        <v>0</v>
      </c>
      <c r="H9" s="46"/>
      <c r="I9" s="134">
        <v>-175217435</v>
      </c>
      <c r="K9" s="133">
        <v>0</v>
      </c>
      <c r="L9" s="46"/>
      <c r="M9" s="45">
        <v>1673503542</v>
      </c>
      <c r="N9" s="46"/>
      <c r="O9" s="45">
        <v>3405392391</v>
      </c>
      <c r="P9" s="46"/>
      <c r="Q9" s="134">
        <v>5078895933</v>
      </c>
    </row>
    <row r="10" spans="1:17" ht="21" x14ac:dyDescent="0.55000000000000004">
      <c r="A10" s="75" t="s">
        <v>237</v>
      </c>
      <c r="C10" s="133">
        <v>0</v>
      </c>
      <c r="E10" s="45">
        <v>0</v>
      </c>
      <c r="F10" s="46"/>
      <c r="G10" s="45">
        <v>0</v>
      </c>
      <c r="H10" s="46"/>
      <c r="I10" s="134">
        <v>0</v>
      </c>
      <c r="K10" s="133">
        <v>0</v>
      </c>
      <c r="L10" s="46"/>
      <c r="M10" s="45">
        <v>0</v>
      </c>
      <c r="N10" s="46"/>
      <c r="O10" s="45">
        <v>2885476915</v>
      </c>
      <c r="P10" s="46"/>
      <c r="Q10" s="134">
        <v>2885476915</v>
      </c>
    </row>
    <row r="11" spans="1:17" ht="21" x14ac:dyDescent="0.55000000000000004">
      <c r="A11" s="75" t="s">
        <v>100</v>
      </c>
      <c r="C11" s="133">
        <v>0</v>
      </c>
      <c r="E11" s="45">
        <v>1204596627</v>
      </c>
      <c r="F11" s="46"/>
      <c r="G11" s="45">
        <v>0</v>
      </c>
      <c r="H11" s="46"/>
      <c r="I11" s="134">
        <v>1204596627</v>
      </c>
      <c r="K11" s="133">
        <v>0</v>
      </c>
      <c r="L11" s="46"/>
      <c r="M11" s="45">
        <v>2730419020</v>
      </c>
      <c r="N11" s="46"/>
      <c r="O11" s="45">
        <v>2273912024</v>
      </c>
      <c r="P11" s="46"/>
      <c r="Q11" s="134">
        <v>5004331044</v>
      </c>
    </row>
    <row r="12" spans="1:17" ht="21" x14ac:dyDescent="0.55000000000000004">
      <c r="A12" s="75" t="s">
        <v>60</v>
      </c>
      <c r="C12" s="133">
        <v>0</v>
      </c>
      <c r="E12" s="45">
        <v>1070406</v>
      </c>
      <c r="F12" s="46"/>
      <c r="G12" s="45">
        <v>0</v>
      </c>
      <c r="H12" s="46"/>
      <c r="I12" s="134">
        <v>1070406</v>
      </c>
      <c r="K12" s="133">
        <v>0</v>
      </c>
      <c r="L12" s="46"/>
      <c r="M12" s="45">
        <v>11963390</v>
      </c>
      <c r="N12" s="46"/>
      <c r="O12" s="45">
        <v>5669595319</v>
      </c>
      <c r="P12" s="46"/>
      <c r="Q12" s="134">
        <v>5681558709</v>
      </c>
    </row>
    <row r="13" spans="1:17" ht="21" x14ac:dyDescent="0.55000000000000004">
      <c r="A13" s="75" t="s">
        <v>67</v>
      </c>
      <c r="C13" s="133">
        <v>0</v>
      </c>
      <c r="E13" s="45">
        <v>2751589194</v>
      </c>
      <c r="F13" s="46"/>
      <c r="G13" s="45">
        <v>0</v>
      </c>
      <c r="H13" s="46"/>
      <c r="I13" s="134">
        <v>2751589194</v>
      </c>
      <c r="K13" s="133">
        <v>0</v>
      </c>
      <c r="L13" s="46"/>
      <c r="M13" s="45">
        <v>13154932345</v>
      </c>
      <c r="N13" s="46"/>
      <c r="O13" s="45">
        <v>3267617641</v>
      </c>
      <c r="P13" s="46"/>
      <c r="Q13" s="134">
        <v>16422549986</v>
      </c>
    </row>
    <row r="14" spans="1:17" ht="21" x14ac:dyDescent="0.55000000000000004">
      <c r="A14" s="75" t="s">
        <v>52</v>
      </c>
      <c r="C14" s="133">
        <v>0</v>
      </c>
      <c r="E14" s="45">
        <v>86271078</v>
      </c>
      <c r="F14" s="46"/>
      <c r="G14" s="45">
        <v>0</v>
      </c>
      <c r="H14" s="46"/>
      <c r="I14" s="134">
        <v>86271078</v>
      </c>
      <c r="K14" s="133">
        <v>0</v>
      </c>
      <c r="L14" s="46"/>
      <c r="M14" s="45">
        <v>92238467</v>
      </c>
      <c r="N14" s="46"/>
      <c r="O14" s="45">
        <v>1652486961</v>
      </c>
      <c r="P14" s="46"/>
      <c r="Q14" s="134">
        <v>1744725428</v>
      </c>
    </row>
    <row r="15" spans="1:17" ht="21" x14ac:dyDescent="0.55000000000000004">
      <c r="A15" s="75" t="s">
        <v>84</v>
      </c>
      <c r="C15" s="133">
        <v>0</v>
      </c>
      <c r="E15" s="45">
        <v>3128530492</v>
      </c>
      <c r="F15" s="46"/>
      <c r="G15" s="45">
        <v>0</v>
      </c>
      <c r="H15" s="46"/>
      <c r="I15" s="134">
        <v>3128530492</v>
      </c>
      <c r="K15" s="133">
        <v>0</v>
      </c>
      <c r="L15" s="46"/>
      <c r="M15" s="45">
        <v>8997519550</v>
      </c>
      <c r="N15" s="46"/>
      <c r="O15" s="45">
        <v>1789110920</v>
      </c>
      <c r="P15" s="46"/>
      <c r="Q15" s="134">
        <v>10786630470</v>
      </c>
    </row>
    <row r="16" spans="1:17" ht="21" x14ac:dyDescent="0.55000000000000004">
      <c r="A16" s="75" t="s">
        <v>63</v>
      </c>
      <c r="C16" s="133">
        <v>0</v>
      </c>
      <c r="E16" s="45">
        <v>249894468</v>
      </c>
      <c r="F16" s="46"/>
      <c r="G16" s="45">
        <v>0</v>
      </c>
      <c r="H16" s="46"/>
      <c r="I16" s="134">
        <v>249894468</v>
      </c>
      <c r="K16" s="133">
        <v>0</v>
      </c>
      <c r="L16" s="46"/>
      <c r="M16" s="45">
        <v>1436311258</v>
      </c>
      <c r="N16" s="46"/>
      <c r="O16" s="45">
        <v>3038478413</v>
      </c>
      <c r="P16" s="46"/>
      <c r="Q16" s="134">
        <v>4474789671</v>
      </c>
    </row>
    <row r="17" spans="1:17" ht="21" x14ac:dyDescent="0.55000000000000004">
      <c r="A17" s="75" t="s">
        <v>96</v>
      </c>
      <c r="C17" s="133">
        <v>0</v>
      </c>
      <c r="E17" s="45">
        <v>0</v>
      </c>
      <c r="F17" s="46"/>
      <c r="G17" s="45">
        <v>0</v>
      </c>
      <c r="H17" s="46"/>
      <c r="I17" s="134">
        <v>0</v>
      </c>
      <c r="K17" s="133">
        <v>0</v>
      </c>
      <c r="L17" s="46"/>
      <c r="M17" s="45">
        <v>10215448733</v>
      </c>
      <c r="N17" s="46"/>
      <c r="O17" s="45">
        <v>9076300450</v>
      </c>
      <c r="P17" s="46"/>
      <c r="Q17" s="134">
        <v>19291749183</v>
      </c>
    </row>
    <row r="18" spans="1:17" ht="21" x14ac:dyDescent="0.55000000000000004">
      <c r="A18" s="75" t="s">
        <v>104</v>
      </c>
      <c r="C18" s="133">
        <v>0</v>
      </c>
      <c r="E18" s="45">
        <v>0</v>
      </c>
      <c r="F18" s="46"/>
      <c r="G18" s="45">
        <v>0</v>
      </c>
      <c r="H18" s="46"/>
      <c r="I18" s="134">
        <v>0</v>
      </c>
      <c r="K18" s="133">
        <v>0</v>
      </c>
      <c r="L18" s="46"/>
      <c r="M18" s="45">
        <v>8194014564</v>
      </c>
      <c r="N18" s="46"/>
      <c r="O18" s="45">
        <v>932830899</v>
      </c>
      <c r="P18" s="46"/>
      <c r="Q18" s="134">
        <v>9126845463</v>
      </c>
    </row>
    <row r="19" spans="1:17" ht="21" x14ac:dyDescent="0.55000000000000004">
      <c r="A19" s="75" t="s">
        <v>238</v>
      </c>
      <c r="C19" s="133">
        <v>0</v>
      </c>
      <c r="E19" s="45">
        <v>0</v>
      </c>
      <c r="F19" s="46"/>
      <c r="G19" s="45">
        <v>0</v>
      </c>
      <c r="H19" s="46"/>
      <c r="I19" s="134">
        <v>0</v>
      </c>
      <c r="K19" s="133">
        <v>0</v>
      </c>
      <c r="L19" s="46"/>
      <c r="M19" s="45">
        <v>0</v>
      </c>
      <c r="N19" s="46"/>
      <c r="O19" s="45">
        <v>1170712</v>
      </c>
      <c r="P19" s="46"/>
      <c r="Q19" s="134">
        <v>1170712</v>
      </c>
    </row>
    <row r="20" spans="1:17" ht="21" x14ac:dyDescent="0.55000000000000004">
      <c r="A20" s="75" t="s">
        <v>92</v>
      </c>
      <c r="C20" s="133">
        <v>0</v>
      </c>
      <c r="E20" s="45">
        <v>19987711571</v>
      </c>
      <c r="F20" s="46"/>
      <c r="G20" s="45">
        <v>0</v>
      </c>
      <c r="H20" s="46"/>
      <c r="I20" s="134">
        <v>19987711571</v>
      </c>
      <c r="K20" s="133">
        <v>0</v>
      </c>
      <c r="L20" s="46"/>
      <c r="M20" s="45">
        <v>45255195991</v>
      </c>
      <c r="N20" s="46"/>
      <c r="O20" s="45">
        <v>-3079347795</v>
      </c>
      <c r="P20" s="46"/>
      <c r="Q20" s="134">
        <v>42175848196</v>
      </c>
    </row>
    <row r="21" spans="1:17" ht="21" x14ac:dyDescent="0.55000000000000004">
      <c r="A21" s="75" t="s">
        <v>239</v>
      </c>
      <c r="C21" s="133">
        <v>0</v>
      </c>
      <c r="E21" s="45">
        <v>0</v>
      </c>
      <c r="F21" s="46"/>
      <c r="G21" s="45">
        <v>0</v>
      </c>
      <c r="H21" s="46"/>
      <c r="I21" s="134">
        <v>0</v>
      </c>
      <c r="K21" s="133">
        <v>0</v>
      </c>
      <c r="L21" s="46"/>
      <c r="M21" s="45">
        <v>0</v>
      </c>
      <c r="N21" s="46"/>
      <c r="O21" s="45">
        <v>3707327927</v>
      </c>
      <c r="P21" s="46"/>
      <c r="Q21" s="134">
        <v>3707327927</v>
      </c>
    </row>
    <row r="22" spans="1:17" ht="21" x14ac:dyDescent="0.55000000000000004">
      <c r="A22" s="75" t="s">
        <v>88</v>
      </c>
      <c r="C22" s="133">
        <v>0</v>
      </c>
      <c r="E22" s="45">
        <v>1778683465</v>
      </c>
      <c r="F22" s="46"/>
      <c r="G22" s="45">
        <v>0</v>
      </c>
      <c r="H22" s="46"/>
      <c r="I22" s="134">
        <v>1778683465</v>
      </c>
      <c r="K22" s="133">
        <v>0</v>
      </c>
      <c r="L22" s="46"/>
      <c r="M22" s="45">
        <v>5850078395</v>
      </c>
      <c r="N22" s="46"/>
      <c r="O22" s="45">
        <v>8819667657</v>
      </c>
      <c r="P22" s="46"/>
      <c r="Q22" s="134">
        <v>14669746052</v>
      </c>
    </row>
    <row r="23" spans="1:17" ht="21" x14ac:dyDescent="0.55000000000000004">
      <c r="A23" s="75" t="s">
        <v>108</v>
      </c>
      <c r="C23" s="133">
        <v>3933719521</v>
      </c>
      <c r="E23" s="45">
        <v>3849092225</v>
      </c>
      <c r="F23" s="46"/>
      <c r="G23" s="45">
        <v>0</v>
      </c>
      <c r="H23" s="46"/>
      <c r="I23" s="134">
        <v>7782811746</v>
      </c>
      <c r="K23" s="133">
        <v>14676842466</v>
      </c>
      <c r="L23" s="46"/>
      <c r="M23" s="45">
        <v>3548146781</v>
      </c>
      <c r="N23" s="46"/>
      <c r="O23" s="45">
        <v>0</v>
      </c>
      <c r="P23" s="46"/>
      <c r="Q23" s="134">
        <v>18224989247</v>
      </c>
    </row>
    <row r="24" spans="1:17" ht="21" x14ac:dyDescent="0.55000000000000004">
      <c r="A24" s="75" t="s">
        <v>112</v>
      </c>
      <c r="C24" s="133">
        <v>10021425020</v>
      </c>
      <c r="E24" s="45">
        <v>-1128695386</v>
      </c>
      <c r="F24" s="46"/>
      <c r="G24" s="45">
        <v>0</v>
      </c>
      <c r="H24" s="46"/>
      <c r="I24" s="134">
        <v>8892729634</v>
      </c>
      <c r="K24" s="133">
        <v>27599542397</v>
      </c>
      <c r="L24" s="46"/>
      <c r="M24" s="45">
        <v>5750544777</v>
      </c>
      <c r="N24" s="46"/>
      <c r="O24" s="45">
        <v>0</v>
      </c>
      <c r="P24" s="46"/>
      <c r="Q24" s="134">
        <v>33350087174</v>
      </c>
    </row>
    <row r="25" spans="1:17" ht="21" x14ac:dyDescent="0.55000000000000004">
      <c r="A25" s="75" t="s">
        <v>116</v>
      </c>
      <c r="C25" s="133">
        <v>1414294420</v>
      </c>
      <c r="D25" s="45"/>
      <c r="E25" s="45">
        <v>-4962800328</v>
      </c>
      <c r="G25" s="45">
        <v>0</v>
      </c>
      <c r="H25" s="135"/>
      <c r="I25" s="134">
        <v>-3548505908</v>
      </c>
      <c r="K25" s="133">
        <v>5355016750</v>
      </c>
      <c r="M25" s="45">
        <v>2298663292</v>
      </c>
      <c r="O25" s="135">
        <v>0</v>
      </c>
      <c r="P25" s="135"/>
      <c r="Q25" s="134">
        <v>7653680042</v>
      </c>
    </row>
    <row r="26" spans="1:17" ht="21" x14ac:dyDescent="0.55000000000000004">
      <c r="A26" s="75" t="s">
        <v>56</v>
      </c>
      <c r="C26" s="133">
        <v>0</v>
      </c>
      <c r="D26" s="45"/>
      <c r="E26" s="45">
        <v>311343559</v>
      </c>
      <c r="G26" s="45">
        <v>0</v>
      </c>
      <c r="H26" s="135"/>
      <c r="I26" s="134">
        <v>311343559</v>
      </c>
      <c r="K26" s="133">
        <v>0</v>
      </c>
      <c r="M26" s="45">
        <v>434305762</v>
      </c>
      <c r="O26" s="135">
        <v>0</v>
      </c>
      <c r="P26" s="135"/>
      <c r="Q26" s="134">
        <v>434305762</v>
      </c>
    </row>
    <row r="27" spans="1:17" ht="21" x14ac:dyDescent="0.55000000000000004">
      <c r="A27" s="75" t="s">
        <v>73</v>
      </c>
      <c r="C27" s="133">
        <v>0</v>
      </c>
      <c r="D27" s="45"/>
      <c r="E27" s="45">
        <v>2049628437</v>
      </c>
      <c r="G27" s="45">
        <v>0</v>
      </c>
      <c r="H27" s="135"/>
      <c r="I27" s="134">
        <v>2049628437</v>
      </c>
      <c r="K27" s="133">
        <v>0</v>
      </c>
      <c r="M27" s="45">
        <v>5344939682</v>
      </c>
      <c r="O27" s="135">
        <v>0</v>
      </c>
      <c r="P27" s="135"/>
      <c r="Q27" s="134">
        <v>5344939682</v>
      </c>
    </row>
    <row r="28" spans="1:17" ht="21" x14ac:dyDescent="0.55000000000000004">
      <c r="A28" s="75" t="s">
        <v>77</v>
      </c>
      <c r="C28" s="133">
        <v>0</v>
      </c>
      <c r="D28" s="45"/>
      <c r="E28" s="45">
        <v>288242497</v>
      </c>
      <c r="G28" s="45">
        <v>0</v>
      </c>
      <c r="H28" s="135"/>
      <c r="I28" s="134">
        <v>288242497</v>
      </c>
      <c r="K28" s="133">
        <v>0</v>
      </c>
      <c r="M28" s="45">
        <v>1067276271</v>
      </c>
      <c r="O28" s="135">
        <v>0</v>
      </c>
      <c r="P28" s="135"/>
      <c r="Q28" s="134">
        <v>1067276271</v>
      </c>
    </row>
    <row r="29" spans="1:17" ht="21" x14ac:dyDescent="0.55000000000000004">
      <c r="A29" s="75" t="s">
        <v>80</v>
      </c>
      <c r="C29" s="133">
        <v>0</v>
      </c>
      <c r="D29" s="45"/>
      <c r="E29" s="45">
        <v>72898144</v>
      </c>
      <c r="G29" s="45">
        <v>0</v>
      </c>
      <c r="H29" s="135"/>
      <c r="I29" s="134">
        <v>72898144</v>
      </c>
      <c r="K29" s="133">
        <v>0</v>
      </c>
      <c r="M29" s="45">
        <v>308966039</v>
      </c>
      <c r="O29" s="135">
        <v>0</v>
      </c>
      <c r="P29" s="135"/>
      <c r="Q29" s="134">
        <v>308966039</v>
      </c>
    </row>
    <row r="30" spans="1:17" ht="21.75" thickBot="1" x14ac:dyDescent="0.6">
      <c r="A30" s="83" t="s">
        <v>43</v>
      </c>
      <c r="C30" s="136">
        <v>0</v>
      </c>
      <c r="D30" s="55"/>
      <c r="E30" s="55">
        <v>59912019</v>
      </c>
      <c r="F30" s="54"/>
      <c r="G30" s="55">
        <v>0</v>
      </c>
      <c r="H30" s="137"/>
      <c r="I30" s="138">
        <v>59912019</v>
      </c>
      <c r="K30" s="136">
        <v>0</v>
      </c>
      <c r="L30" s="54"/>
      <c r="M30" s="55">
        <v>192008073</v>
      </c>
      <c r="N30" s="54"/>
      <c r="O30" s="137">
        <v>0</v>
      </c>
      <c r="P30" s="137"/>
      <c r="Q30" s="138">
        <v>192008073</v>
      </c>
    </row>
    <row r="31" spans="1:17" ht="21" x14ac:dyDescent="0.55000000000000004">
      <c r="A31" s="9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9"/>
  <sheetViews>
    <sheetView rightToLeft="1" zoomScaleNormal="100" workbookViewId="0">
      <selection activeCell="A4" sqref="A4:K4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tr">
        <f>'[2]سرمایه‌گذاری در اوراق بهادار'!A2:Q2</f>
        <v>صندوق سرمایه گذاری اعتماد هامرز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tr">
        <f>'[2]سرمایه‌گذاری در اوراق بهادار'!A3:Q3</f>
        <v>صورت وضعیت درآمدها</v>
      </c>
      <c r="B3" s="10" t="s">
        <v>211</v>
      </c>
      <c r="C3" s="10" t="s">
        <v>211</v>
      </c>
      <c r="D3" s="10" t="s">
        <v>211</v>
      </c>
      <c r="E3" s="10" t="s">
        <v>211</v>
      </c>
      <c r="F3" s="10" t="s">
        <v>211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1402/01/31</v>
      </c>
      <c r="B4" s="10" t="s">
        <v>310</v>
      </c>
      <c r="C4" s="10" t="s">
        <v>310</v>
      </c>
      <c r="D4" s="10" t="s">
        <v>310</v>
      </c>
      <c r="E4" s="10" t="s">
        <v>310</v>
      </c>
      <c r="F4" s="10" t="s">
        <v>310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39" t="s">
        <v>263</v>
      </c>
      <c r="B6" s="140" t="s">
        <v>263</v>
      </c>
      <c r="C6" s="141" t="s">
        <v>263</v>
      </c>
      <c r="E6" s="139" t="s">
        <v>213</v>
      </c>
      <c r="F6" s="140" t="s">
        <v>213</v>
      </c>
      <c r="G6" s="141" t="s">
        <v>213</v>
      </c>
      <c r="I6" s="139" t="s">
        <v>214</v>
      </c>
      <c r="J6" s="140" t="s">
        <v>214</v>
      </c>
      <c r="K6" s="141" t="s">
        <v>214</v>
      </c>
    </row>
    <row r="7" spans="1:11" ht="30" x14ac:dyDescent="0.45">
      <c r="A7" s="42" t="s">
        <v>264</v>
      </c>
      <c r="B7" s="91"/>
      <c r="C7" s="43" t="s">
        <v>131</v>
      </c>
      <c r="E7" s="42" t="s">
        <v>265</v>
      </c>
      <c r="F7" s="91"/>
      <c r="G7" s="43" t="s">
        <v>266</v>
      </c>
      <c r="I7" s="42" t="s">
        <v>265</v>
      </c>
      <c r="J7" s="91"/>
      <c r="K7" s="43" t="s">
        <v>266</v>
      </c>
    </row>
    <row r="8" spans="1:11" ht="21" x14ac:dyDescent="0.55000000000000004">
      <c r="A8" s="92" t="s">
        <v>141</v>
      </c>
      <c r="B8" s="91"/>
      <c r="C8" s="81" t="s">
        <v>142</v>
      </c>
      <c r="E8" s="30">
        <v>0</v>
      </c>
      <c r="F8" s="91"/>
      <c r="G8" s="81" t="s">
        <v>220</v>
      </c>
      <c r="I8" s="30">
        <v>2135053385</v>
      </c>
      <c r="J8" s="91"/>
      <c r="K8" s="81" t="s">
        <v>220</v>
      </c>
    </row>
    <row r="9" spans="1:11" ht="21" x14ac:dyDescent="0.55000000000000004">
      <c r="A9" s="92" t="s">
        <v>145</v>
      </c>
      <c r="B9" s="91"/>
      <c r="C9" s="81" t="s">
        <v>146</v>
      </c>
      <c r="E9" s="30">
        <v>4053</v>
      </c>
      <c r="F9" s="91"/>
      <c r="G9" s="81" t="s">
        <v>220</v>
      </c>
      <c r="I9" s="30">
        <v>10218</v>
      </c>
      <c r="J9" s="91"/>
      <c r="K9" s="81" t="s">
        <v>220</v>
      </c>
    </row>
    <row r="10" spans="1:11" ht="21" x14ac:dyDescent="0.55000000000000004">
      <c r="A10" s="92" t="s">
        <v>153</v>
      </c>
      <c r="B10" s="91"/>
      <c r="C10" s="81" t="s">
        <v>154</v>
      </c>
      <c r="E10" s="30">
        <v>0</v>
      </c>
      <c r="F10" s="91"/>
      <c r="G10" s="81" t="s">
        <v>220</v>
      </c>
      <c r="I10" s="30">
        <v>2054</v>
      </c>
      <c r="J10" s="91"/>
      <c r="K10" s="81" t="s">
        <v>220</v>
      </c>
    </row>
    <row r="11" spans="1:11" ht="21" x14ac:dyDescent="0.55000000000000004">
      <c r="A11" s="92" t="s">
        <v>145</v>
      </c>
      <c r="B11" s="91"/>
      <c r="C11" s="81" t="s">
        <v>267</v>
      </c>
      <c r="E11" s="30">
        <v>0</v>
      </c>
      <c r="F11" s="91"/>
      <c r="G11" s="81" t="s">
        <v>220</v>
      </c>
      <c r="I11" s="30">
        <v>128340272</v>
      </c>
      <c r="J11" s="91"/>
      <c r="K11" s="81" t="s">
        <v>220</v>
      </c>
    </row>
    <row r="12" spans="1:11" ht="21" x14ac:dyDescent="0.55000000000000004">
      <c r="A12" s="92" t="s">
        <v>156</v>
      </c>
      <c r="B12" s="91"/>
      <c r="C12" s="81" t="s">
        <v>157</v>
      </c>
      <c r="E12" s="30">
        <v>3804</v>
      </c>
      <c r="F12" s="91"/>
      <c r="G12" s="81" t="s">
        <v>220</v>
      </c>
      <c r="I12" s="30">
        <v>15509</v>
      </c>
      <c r="J12" s="91"/>
      <c r="K12" s="81" t="s">
        <v>220</v>
      </c>
    </row>
    <row r="13" spans="1:11" ht="21" x14ac:dyDescent="0.55000000000000004">
      <c r="A13" s="92" t="s">
        <v>159</v>
      </c>
      <c r="B13" s="91"/>
      <c r="C13" s="81" t="s">
        <v>160</v>
      </c>
      <c r="E13" s="30">
        <v>624</v>
      </c>
      <c r="F13" s="91"/>
      <c r="G13" s="81" t="s">
        <v>220</v>
      </c>
      <c r="I13" s="30">
        <v>4733</v>
      </c>
      <c r="J13" s="91"/>
      <c r="K13" s="81" t="s">
        <v>220</v>
      </c>
    </row>
    <row r="14" spans="1:11" ht="21" x14ac:dyDescent="0.55000000000000004">
      <c r="A14" s="92" t="s">
        <v>166</v>
      </c>
      <c r="B14" s="91"/>
      <c r="C14" s="81" t="s">
        <v>167</v>
      </c>
      <c r="E14" s="30">
        <v>1816</v>
      </c>
      <c r="F14" s="91"/>
      <c r="G14" s="81" t="s">
        <v>220</v>
      </c>
      <c r="I14" s="30">
        <v>3191</v>
      </c>
      <c r="J14" s="91"/>
      <c r="K14" s="81" t="s">
        <v>220</v>
      </c>
    </row>
    <row r="15" spans="1:11" ht="21" x14ac:dyDescent="0.55000000000000004">
      <c r="A15" s="92" t="s">
        <v>169</v>
      </c>
      <c r="B15" s="91"/>
      <c r="C15" s="81" t="s">
        <v>170</v>
      </c>
      <c r="E15" s="30">
        <v>0</v>
      </c>
      <c r="F15" s="91"/>
      <c r="G15" s="81" t="s">
        <v>220</v>
      </c>
      <c r="I15" s="30">
        <v>867351</v>
      </c>
      <c r="J15" s="91"/>
      <c r="K15" s="81" t="s">
        <v>220</v>
      </c>
    </row>
    <row r="16" spans="1:11" ht="21" x14ac:dyDescent="0.55000000000000004">
      <c r="A16" s="92" t="s">
        <v>137</v>
      </c>
      <c r="B16" s="91"/>
      <c r="C16" s="81" t="s">
        <v>268</v>
      </c>
      <c r="E16" s="30">
        <v>0</v>
      </c>
      <c r="F16" s="91"/>
      <c r="G16" s="81" t="s">
        <v>220</v>
      </c>
      <c r="I16" s="30">
        <v>976219197</v>
      </c>
      <c r="J16" s="91"/>
      <c r="K16" s="81" t="s">
        <v>220</v>
      </c>
    </row>
    <row r="17" spans="1:11" ht="21" x14ac:dyDescent="0.55000000000000004">
      <c r="A17" s="92" t="s">
        <v>145</v>
      </c>
      <c r="B17" s="91"/>
      <c r="C17" s="81" t="s">
        <v>269</v>
      </c>
      <c r="E17" s="30">
        <v>0</v>
      </c>
      <c r="F17" s="91"/>
      <c r="G17" s="81" t="s">
        <v>220</v>
      </c>
      <c r="I17" s="30">
        <v>873808217</v>
      </c>
      <c r="J17" s="91"/>
      <c r="K17" s="81" t="s">
        <v>220</v>
      </c>
    </row>
    <row r="18" spans="1:11" ht="21" x14ac:dyDescent="0.55000000000000004">
      <c r="A18" s="92" t="s">
        <v>137</v>
      </c>
      <c r="B18" s="91"/>
      <c r="C18" s="81" t="s">
        <v>270</v>
      </c>
      <c r="E18" s="30">
        <v>0</v>
      </c>
      <c r="F18" s="91"/>
      <c r="G18" s="81" t="s">
        <v>220</v>
      </c>
      <c r="I18" s="30">
        <v>8520879423</v>
      </c>
      <c r="J18" s="91"/>
      <c r="K18" s="81" t="s">
        <v>220</v>
      </c>
    </row>
    <row r="19" spans="1:11" ht="21" x14ac:dyDescent="0.55000000000000004">
      <c r="A19" s="92" t="s">
        <v>171</v>
      </c>
      <c r="B19" s="91"/>
      <c r="C19" s="81" t="s">
        <v>174</v>
      </c>
      <c r="E19" s="30">
        <v>16136986295</v>
      </c>
      <c r="F19" s="91"/>
      <c r="G19" s="81" t="s">
        <v>220</v>
      </c>
      <c r="I19" s="30">
        <v>62465753400</v>
      </c>
      <c r="J19" s="91"/>
      <c r="K19" s="81" t="s">
        <v>220</v>
      </c>
    </row>
    <row r="20" spans="1:11" ht="21" x14ac:dyDescent="0.55000000000000004">
      <c r="A20" s="92" t="s">
        <v>159</v>
      </c>
      <c r="B20" s="91"/>
      <c r="C20" s="81" t="s">
        <v>271</v>
      </c>
      <c r="E20" s="30">
        <v>0</v>
      </c>
      <c r="F20" s="91"/>
      <c r="G20" s="81" t="s">
        <v>220</v>
      </c>
      <c r="I20" s="30">
        <v>465876734</v>
      </c>
      <c r="J20" s="91"/>
      <c r="K20" s="81" t="s">
        <v>220</v>
      </c>
    </row>
    <row r="21" spans="1:11" ht="21" x14ac:dyDescent="0.55000000000000004">
      <c r="A21" s="92" t="s">
        <v>162</v>
      </c>
      <c r="B21" s="91"/>
      <c r="C21" s="81" t="s">
        <v>272</v>
      </c>
      <c r="E21" s="30">
        <v>0</v>
      </c>
      <c r="F21" s="91"/>
      <c r="G21" s="81" t="s">
        <v>220</v>
      </c>
      <c r="I21" s="30">
        <v>457534244</v>
      </c>
      <c r="J21" s="91"/>
      <c r="K21" s="81" t="s">
        <v>220</v>
      </c>
    </row>
    <row r="22" spans="1:11" ht="21" x14ac:dyDescent="0.55000000000000004">
      <c r="A22" s="92" t="s">
        <v>221</v>
      </c>
      <c r="B22" s="91"/>
      <c r="C22" s="81" t="s">
        <v>273</v>
      </c>
      <c r="E22" s="30">
        <v>0</v>
      </c>
      <c r="F22" s="91"/>
      <c r="G22" s="81" t="s">
        <v>220</v>
      </c>
      <c r="I22" s="30">
        <v>1169630137</v>
      </c>
      <c r="J22" s="91"/>
      <c r="K22" s="81" t="s">
        <v>220</v>
      </c>
    </row>
    <row r="23" spans="1:11" ht="21" x14ac:dyDescent="0.55000000000000004">
      <c r="A23" s="92" t="s">
        <v>162</v>
      </c>
      <c r="B23" s="91"/>
      <c r="C23" s="81" t="s">
        <v>274</v>
      </c>
      <c r="E23" s="30">
        <v>0</v>
      </c>
      <c r="F23" s="91"/>
      <c r="G23" s="81" t="s">
        <v>220</v>
      </c>
      <c r="I23" s="30">
        <v>3809204691</v>
      </c>
      <c r="J23" s="91"/>
      <c r="K23" s="81" t="s">
        <v>220</v>
      </c>
    </row>
    <row r="24" spans="1:11" ht="21" x14ac:dyDescent="0.55000000000000004">
      <c r="A24" s="92" t="s">
        <v>162</v>
      </c>
      <c r="B24" s="91"/>
      <c r="C24" s="81" t="s">
        <v>275</v>
      </c>
      <c r="E24" s="30">
        <v>0</v>
      </c>
      <c r="F24" s="91"/>
      <c r="G24" s="81" t="s">
        <v>220</v>
      </c>
      <c r="I24" s="30">
        <v>1674355050</v>
      </c>
      <c r="J24" s="91"/>
      <c r="K24" s="81" t="s">
        <v>220</v>
      </c>
    </row>
    <row r="25" spans="1:11" ht="21" x14ac:dyDescent="0.55000000000000004">
      <c r="A25" s="92" t="s">
        <v>162</v>
      </c>
      <c r="B25" s="91"/>
      <c r="C25" s="81" t="s">
        <v>276</v>
      </c>
      <c r="E25" s="30">
        <v>0</v>
      </c>
      <c r="F25" s="91"/>
      <c r="G25" s="81" t="s">
        <v>220</v>
      </c>
      <c r="I25" s="30">
        <v>619376040</v>
      </c>
      <c r="J25" s="91"/>
      <c r="K25" s="81" t="s">
        <v>220</v>
      </c>
    </row>
    <row r="26" spans="1:11" ht="21" x14ac:dyDescent="0.55000000000000004">
      <c r="A26" s="92" t="s">
        <v>222</v>
      </c>
      <c r="B26" s="91"/>
      <c r="C26" s="81" t="s">
        <v>277</v>
      </c>
      <c r="E26" s="30">
        <v>0</v>
      </c>
      <c r="F26" s="91"/>
      <c r="G26" s="81" t="s">
        <v>220</v>
      </c>
      <c r="I26" s="30">
        <v>3612309597</v>
      </c>
      <c r="J26" s="91"/>
      <c r="K26" s="81" t="s">
        <v>220</v>
      </c>
    </row>
    <row r="27" spans="1:11" ht="21" x14ac:dyDescent="0.55000000000000004">
      <c r="A27" s="92" t="s">
        <v>222</v>
      </c>
      <c r="B27" s="91"/>
      <c r="C27" s="81" t="s">
        <v>278</v>
      </c>
      <c r="E27" s="30">
        <v>0</v>
      </c>
      <c r="F27" s="91"/>
      <c r="G27" s="81" t="s">
        <v>220</v>
      </c>
      <c r="I27" s="30">
        <v>2819924276</v>
      </c>
      <c r="J27" s="91"/>
      <c r="K27" s="81" t="s">
        <v>220</v>
      </c>
    </row>
    <row r="28" spans="1:11" ht="21" x14ac:dyDescent="0.55000000000000004">
      <c r="A28" s="92" t="s">
        <v>156</v>
      </c>
      <c r="B28" s="91"/>
      <c r="C28" s="81" t="s">
        <v>279</v>
      </c>
      <c r="E28" s="30">
        <v>0</v>
      </c>
      <c r="F28" s="91"/>
      <c r="G28" s="81" t="s">
        <v>220</v>
      </c>
      <c r="I28" s="30">
        <v>1754059042</v>
      </c>
      <c r="J28" s="91"/>
      <c r="K28" s="81" t="s">
        <v>220</v>
      </c>
    </row>
    <row r="29" spans="1:11" ht="21" x14ac:dyDescent="0.55000000000000004">
      <c r="A29" s="92" t="s">
        <v>223</v>
      </c>
      <c r="B29" s="91"/>
      <c r="C29" s="81" t="s">
        <v>280</v>
      </c>
      <c r="E29" s="30">
        <v>0</v>
      </c>
      <c r="F29" s="91"/>
      <c r="G29" s="81" t="s">
        <v>220</v>
      </c>
      <c r="I29" s="30">
        <v>6012900821</v>
      </c>
      <c r="J29" s="91"/>
      <c r="K29" s="81" t="s">
        <v>220</v>
      </c>
    </row>
    <row r="30" spans="1:11" ht="21" x14ac:dyDescent="0.55000000000000004">
      <c r="A30" s="92" t="s">
        <v>141</v>
      </c>
      <c r="B30" s="91"/>
      <c r="C30" s="81" t="s">
        <v>281</v>
      </c>
      <c r="E30" s="30">
        <v>0</v>
      </c>
      <c r="F30" s="91"/>
      <c r="G30" s="81" t="s">
        <v>220</v>
      </c>
      <c r="I30" s="30">
        <v>627583545</v>
      </c>
      <c r="J30" s="91"/>
      <c r="K30" s="81" t="s">
        <v>220</v>
      </c>
    </row>
    <row r="31" spans="1:11" ht="21" x14ac:dyDescent="0.55000000000000004">
      <c r="A31" s="92" t="s">
        <v>141</v>
      </c>
      <c r="B31" s="91"/>
      <c r="C31" s="81" t="s">
        <v>282</v>
      </c>
      <c r="E31" s="30">
        <v>0</v>
      </c>
      <c r="F31" s="91"/>
      <c r="G31" s="81" t="s">
        <v>220</v>
      </c>
      <c r="I31" s="30">
        <v>233013672</v>
      </c>
      <c r="J31" s="91"/>
      <c r="K31" s="81" t="s">
        <v>220</v>
      </c>
    </row>
    <row r="32" spans="1:11" ht="21" x14ac:dyDescent="0.55000000000000004">
      <c r="A32" s="92" t="s">
        <v>141</v>
      </c>
      <c r="B32" s="91"/>
      <c r="C32" s="81" t="s">
        <v>283</v>
      </c>
      <c r="E32" s="30">
        <v>0</v>
      </c>
      <c r="F32" s="91"/>
      <c r="G32" s="81" t="s">
        <v>220</v>
      </c>
      <c r="I32" s="30">
        <v>434958903</v>
      </c>
      <c r="J32" s="91"/>
      <c r="K32" s="81" t="s">
        <v>220</v>
      </c>
    </row>
    <row r="33" spans="1:11" ht="21" x14ac:dyDescent="0.55000000000000004">
      <c r="A33" s="92" t="s">
        <v>223</v>
      </c>
      <c r="B33" s="91"/>
      <c r="C33" s="81" t="s">
        <v>284</v>
      </c>
      <c r="E33" s="30">
        <v>0</v>
      </c>
      <c r="F33" s="91"/>
      <c r="G33" s="81" t="s">
        <v>220</v>
      </c>
      <c r="I33" s="30">
        <v>1714193392</v>
      </c>
      <c r="J33" s="91"/>
      <c r="K33" s="81" t="s">
        <v>220</v>
      </c>
    </row>
    <row r="34" spans="1:11" ht="21" x14ac:dyDescent="0.55000000000000004">
      <c r="A34" s="92" t="s">
        <v>222</v>
      </c>
      <c r="B34" s="91"/>
      <c r="C34" s="81" t="s">
        <v>285</v>
      </c>
      <c r="E34" s="30">
        <v>0</v>
      </c>
      <c r="F34" s="91"/>
      <c r="G34" s="81" t="s">
        <v>220</v>
      </c>
      <c r="I34" s="30">
        <v>6704547944</v>
      </c>
      <c r="J34" s="91"/>
      <c r="K34" s="81" t="s">
        <v>220</v>
      </c>
    </row>
    <row r="35" spans="1:11" ht="21" x14ac:dyDescent="0.55000000000000004">
      <c r="A35" s="92" t="s">
        <v>141</v>
      </c>
      <c r="B35" s="91"/>
      <c r="C35" s="81" t="s">
        <v>286</v>
      </c>
      <c r="E35" s="30">
        <v>0</v>
      </c>
      <c r="F35" s="91"/>
      <c r="G35" s="81" t="s">
        <v>220</v>
      </c>
      <c r="I35" s="30">
        <v>92832657</v>
      </c>
      <c r="J35" s="91"/>
      <c r="K35" s="81" t="s">
        <v>220</v>
      </c>
    </row>
    <row r="36" spans="1:11" ht="21" x14ac:dyDescent="0.55000000000000004">
      <c r="A36" s="92" t="s">
        <v>141</v>
      </c>
      <c r="B36" s="91"/>
      <c r="C36" s="81" t="s">
        <v>287</v>
      </c>
      <c r="E36" s="30">
        <v>0</v>
      </c>
      <c r="F36" s="91"/>
      <c r="G36" s="81" t="s">
        <v>220</v>
      </c>
      <c r="I36" s="30">
        <v>866438132</v>
      </c>
      <c r="J36" s="91"/>
      <c r="K36" s="81" t="s">
        <v>220</v>
      </c>
    </row>
    <row r="37" spans="1:11" ht="21" x14ac:dyDescent="0.55000000000000004">
      <c r="A37" s="92" t="s">
        <v>141</v>
      </c>
      <c r="B37" s="91"/>
      <c r="C37" s="81" t="s">
        <v>288</v>
      </c>
      <c r="E37" s="30">
        <v>0</v>
      </c>
      <c r="F37" s="91"/>
      <c r="G37" s="81" t="s">
        <v>220</v>
      </c>
      <c r="I37" s="30">
        <v>5274280587</v>
      </c>
      <c r="J37" s="91"/>
      <c r="K37" s="81" t="s">
        <v>220</v>
      </c>
    </row>
    <row r="38" spans="1:11" ht="21" x14ac:dyDescent="0.55000000000000004">
      <c r="A38" s="92" t="s">
        <v>162</v>
      </c>
      <c r="B38" s="91"/>
      <c r="C38" s="81" t="s">
        <v>184</v>
      </c>
      <c r="E38" s="30">
        <v>4778964216</v>
      </c>
      <c r="F38" s="91"/>
      <c r="G38" s="81" t="s">
        <v>220</v>
      </c>
      <c r="I38" s="30">
        <v>13720252104</v>
      </c>
      <c r="J38" s="91"/>
      <c r="K38" s="81" t="s">
        <v>220</v>
      </c>
    </row>
    <row r="39" spans="1:11" ht="21" x14ac:dyDescent="0.55000000000000004">
      <c r="A39" s="92" t="s">
        <v>162</v>
      </c>
      <c r="B39" s="91"/>
      <c r="C39" s="81" t="s">
        <v>289</v>
      </c>
      <c r="E39" s="30">
        <v>0</v>
      </c>
      <c r="F39" s="91"/>
      <c r="G39" s="81" t="s">
        <v>220</v>
      </c>
      <c r="I39" s="30">
        <v>3871956954</v>
      </c>
      <c r="J39" s="91"/>
      <c r="K39" s="81" t="s">
        <v>220</v>
      </c>
    </row>
    <row r="40" spans="1:11" ht="21" x14ac:dyDescent="0.55000000000000004">
      <c r="A40" s="92" t="s">
        <v>162</v>
      </c>
      <c r="B40" s="91"/>
      <c r="C40" s="81" t="s">
        <v>290</v>
      </c>
      <c r="E40" s="30">
        <v>0</v>
      </c>
      <c r="F40" s="91"/>
      <c r="G40" s="81" t="s">
        <v>220</v>
      </c>
      <c r="I40" s="30">
        <v>3476751355</v>
      </c>
      <c r="J40" s="91"/>
      <c r="K40" s="81" t="s">
        <v>220</v>
      </c>
    </row>
    <row r="41" spans="1:11" ht="21" x14ac:dyDescent="0.55000000000000004">
      <c r="A41" s="92" t="s">
        <v>162</v>
      </c>
      <c r="B41" s="91"/>
      <c r="C41" s="81" t="s">
        <v>187</v>
      </c>
      <c r="E41" s="30">
        <v>1075890409</v>
      </c>
      <c r="F41" s="91"/>
      <c r="G41" s="81" t="s">
        <v>220</v>
      </c>
      <c r="I41" s="30">
        <v>1880030461</v>
      </c>
      <c r="J41" s="91"/>
      <c r="K41" s="81" t="s">
        <v>220</v>
      </c>
    </row>
    <row r="42" spans="1:11" ht="21" x14ac:dyDescent="0.55000000000000004">
      <c r="A42" s="92" t="s">
        <v>178</v>
      </c>
      <c r="B42" s="91"/>
      <c r="C42" s="81" t="s">
        <v>291</v>
      </c>
      <c r="E42" s="30">
        <v>0</v>
      </c>
      <c r="F42" s="91"/>
      <c r="G42" s="81" t="s">
        <v>220</v>
      </c>
      <c r="I42" s="30">
        <v>12517218491</v>
      </c>
      <c r="J42" s="91"/>
      <c r="K42" s="81" t="s">
        <v>220</v>
      </c>
    </row>
    <row r="43" spans="1:11" ht="21" x14ac:dyDescent="0.55000000000000004">
      <c r="A43" s="92" t="s">
        <v>190</v>
      </c>
      <c r="B43" s="91"/>
      <c r="C43" s="81" t="s">
        <v>193</v>
      </c>
      <c r="E43" s="30">
        <v>8917808192</v>
      </c>
      <c r="F43" s="91"/>
      <c r="G43" s="81" t="s">
        <v>220</v>
      </c>
      <c r="I43" s="30">
        <v>21287671168</v>
      </c>
      <c r="J43" s="91"/>
      <c r="K43" s="81" t="s">
        <v>220</v>
      </c>
    </row>
    <row r="44" spans="1:11" ht="21" x14ac:dyDescent="0.55000000000000004">
      <c r="A44" s="92" t="s">
        <v>190</v>
      </c>
      <c r="B44" s="91"/>
      <c r="C44" s="81" t="s">
        <v>195</v>
      </c>
      <c r="E44" s="30">
        <v>4815616415</v>
      </c>
      <c r="F44" s="91"/>
      <c r="G44" s="81" t="s">
        <v>220</v>
      </c>
      <c r="I44" s="30">
        <v>11184657480</v>
      </c>
      <c r="J44" s="91"/>
      <c r="K44" s="81" t="s">
        <v>220</v>
      </c>
    </row>
    <row r="45" spans="1:11" ht="21" x14ac:dyDescent="0.55000000000000004">
      <c r="A45" s="92" t="s">
        <v>224</v>
      </c>
      <c r="B45" s="91"/>
      <c r="C45" s="81" t="s">
        <v>292</v>
      </c>
      <c r="E45" s="30">
        <v>1507850286</v>
      </c>
      <c r="F45" s="91"/>
      <c r="G45" s="81" t="s">
        <v>220</v>
      </c>
      <c r="I45" s="30">
        <v>4680058478</v>
      </c>
      <c r="J45" s="91"/>
      <c r="K45" s="81" t="s">
        <v>220</v>
      </c>
    </row>
    <row r="46" spans="1:11" ht="21" x14ac:dyDescent="0.55000000000000004">
      <c r="A46" s="92" t="s">
        <v>162</v>
      </c>
      <c r="B46" s="91"/>
      <c r="C46" s="81" t="s">
        <v>198</v>
      </c>
      <c r="E46" s="30">
        <v>2205255432</v>
      </c>
      <c r="F46" s="91"/>
      <c r="G46" s="81" t="s">
        <v>220</v>
      </c>
      <c r="I46" s="30">
        <v>13963333782</v>
      </c>
      <c r="J46" s="91"/>
      <c r="K46" s="81" t="s">
        <v>220</v>
      </c>
    </row>
    <row r="47" spans="1:11" ht="21" x14ac:dyDescent="0.55000000000000004">
      <c r="A47" s="92" t="s">
        <v>178</v>
      </c>
      <c r="B47" s="91"/>
      <c r="C47" s="81" t="s">
        <v>201</v>
      </c>
      <c r="E47" s="30">
        <v>7712928285</v>
      </c>
      <c r="F47" s="91"/>
      <c r="G47" s="81" t="s">
        <v>220</v>
      </c>
      <c r="I47" s="30">
        <v>22486843386</v>
      </c>
      <c r="J47" s="91"/>
      <c r="K47" s="81" t="s">
        <v>220</v>
      </c>
    </row>
    <row r="48" spans="1:11" ht="21" x14ac:dyDescent="0.55000000000000004">
      <c r="A48" s="92" t="s">
        <v>141</v>
      </c>
      <c r="B48" s="91"/>
      <c r="C48" s="81" t="s">
        <v>203</v>
      </c>
      <c r="E48" s="30">
        <v>5492296837</v>
      </c>
      <c r="F48" s="91"/>
      <c r="G48" s="81" t="s">
        <v>220</v>
      </c>
      <c r="I48" s="30">
        <v>16956116283</v>
      </c>
      <c r="J48" s="91"/>
      <c r="K48" s="81" t="s">
        <v>220</v>
      </c>
    </row>
    <row r="49" spans="1:11" ht="21.75" thickBot="1" x14ac:dyDescent="0.6">
      <c r="A49" s="95" t="s">
        <v>206</v>
      </c>
      <c r="B49" s="85"/>
      <c r="C49" s="86" t="s">
        <v>209</v>
      </c>
      <c r="E49" s="142">
        <v>831945200</v>
      </c>
      <c r="F49" s="85"/>
      <c r="G49" s="86" t="s">
        <v>220</v>
      </c>
      <c r="I49" s="142">
        <v>831945200</v>
      </c>
      <c r="J49" s="85"/>
      <c r="K49" s="86" t="s">
        <v>220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211</v>
      </c>
      <c r="B3" s="10" t="s">
        <v>211</v>
      </c>
      <c r="C3" s="10" t="s">
        <v>211</v>
      </c>
      <c r="D3" s="10" t="s">
        <v>211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293</v>
      </c>
      <c r="C6" s="40" t="s">
        <v>213</v>
      </c>
      <c r="E6" s="40" t="s">
        <v>6</v>
      </c>
    </row>
    <row r="7" spans="1:5" ht="30" x14ac:dyDescent="0.45">
      <c r="A7" s="10" t="s">
        <v>293</v>
      </c>
      <c r="C7" s="40" t="s">
        <v>134</v>
      </c>
      <c r="E7" s="40" t="s">
        <v>134</v>
      </c>
    </row>
    <row r="8" spans="1:5" ht="21" x14ac:dyDescent="0.55000000000000004">
      <c r="A8" s="39" t="s">
        <v>293</v>
      </c>
      <c r="C8" s="31">
        <v>0</v>
      </c>
      <c r="E8" s="31">
        <v>23602983</v>
      </c>
    </row>
    <row r="9" spans="1:5" ht="21" x14ac:dyDescent="0.55000000000000004">
      <c r="A9" s="39" t="s">
        <v>294</v>
      </c>
      <c r="C9" s="31">
        <v>0</v>
      </c>
      <c r="E9" s="31">
        <v>136850215</v>
      </c>
    </row>
    <row r="10" spans="1:5" ht="21" x14ac:dyDescent="0.55000000000000004">
      <c r="A10" s="39" t="s">
        <v>295</v>
      </c>
      <c r="C10" s="31">
        <v>6519194</v>
      </c>
      <c r="E10" s="31">
        <v>152364959</v>
      </c>
    </row>
    <row r="11" spans="1:5" ht="21" x14ac:dyDescent="0.55000000000000004">
      <c r="A11" s="39" t="s">
        <v>220</v>
      </c>
      <c r="C11" s="31">
        <v>6519194</v>
      </c>
      <c r="E11" s="31">
        <v>312818157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211</v>
      </c>
      <c r="B3" s="10" t="s">
        <v>211</v>
      </c>
      <c r="C3" s="10" t="s">
        <v>211</v>
      </c>
      <c r="D3" s="10" t="s">
        <v>211</v>
      </c>
      <c r="E3" s="10" t="s">
        <v>211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73" t="s">
        <v>215</v>
      </c>
      <c r="C6" s="139" t="s">
        <v>134</v>
      </c>
      <c r="D6" s="143"/>
      <c r="E6" s="140" t="s">
        <v>243</v>
      </c>
      <c r="F6" s="143"/>
      <c r="G6" s="141" t="s">
        <v>13</v>
      </c>
    </row>
    <row r="7" spans="1:7" ht="21" x14ac:dyDescent="0.55000000000000004">
      <c r="A7" s="29" t="s">
        <v>296</v>
      </c>
      <c r="C7" s="93">
        <v>418406575</v>
      </c>
      <c r="E7" s="11" t="s">
        <v>297</v>
      </c>
      <c r="G7" s="81" t="s">
        <v>298</v>
      </c>
    </row>
    <row r="8" spans="1:7" ht="21" x14ac:dyDescent="0.55000000000000004">
      <c r="A8" s="29" t="s">
        <v>299</v>
      </c>
      <c r="C8" s="93">
        <v>45039569715</v>
      </c>
      <c r="E8" s="11" t="s">
        <v>300</v>
      </c>
      <c r="G8" s="81" t="s">
        <v>24</v>
      </c>
    </row>
    <row r="9" spans="1:7" ht="21.75" thickBot="1" x14ac:dyDescent="0.6">
      <c r="A9" s="35" t="s">
        <v>301</v>
      </c>
      <c r="C9" s="97">
        <v>53475551864</v>
      </c>
      <c r="D9" s="85"/>
      <c r="E9" s="85" t="s">
        <v>302</v>
      </c>
      <c r="F9" s="85"/>
      <c r="G9" s="86" t="s">
        <v>303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">
        <v>308</v>
      </c>
      <c r="B2" s="10"/>
      <c r="C2" s="10"/>
      <c r="D2" s="10"/>
      <c r="E2" s="10" t="s">
        <v>309</v>
      </c>
      <c r="F2" s="10" t="s">
        <v>309</v>
      </c>
      <c r="G2" s="10" t="s">
        <v>309</v>
      </c>
      <c r="H2" s="10" t="s">
        <v>309</v>
      </c>
      <c r="I2" s="10" t="s">
        <v>309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0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0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36079098</v>
      </c>
      <c r="E9" s="31">
        <v>91955365861</v>
      </c>
      <c r="G9" s="32">
        <v>121723866483.259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36079098</v>
      </c>
      <c r="R9" s="24"/>
      <c r="S9" s="24">
        <v>3933</v>
      </c>
      <c r="T9" s="24"/>
      <c r="U9" s="24">
        <v>91955365861</v>
      </c>
      <c r="V9" s="24"/>
      <c r="W9" s="24">
        <v>141054792834.01801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8486337</v>
      </c>
      <c r="E10" s="31">
        <v>42538405314</v>
      </c>
      <c r="G10" s="32">
        <v>59557053661.640999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8486337</v>
      </c>
      <c r="R10" s="24"/>
      <c r="S10" s="24">
        <v>9370</v>
      </c>
      <c r="T10" s="24"/>
      <c r="U10" s="24">
        <v>42538405314</v>
      </c>
      <c r="V10" s="24"/>
      <c r="W10" s="24">
        <v>79043851672.744507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4000000</v>
      </c>
      <c r="E11" s="31">
        <v>68743734839</v>
      </c>
      <c r="G11" s="32">
        <v>75189942000</v>
      </c>
      <c r="I11" s="33">
        <v>0</v>
      </c>
      <c r="J11" s="24"/>
      <c r="K11" s="24">
        <v>0</v>
      </c>
      <c r="L11" s="24"/>
      <c r="M11" s="24">
        <v>-2000000</v>
      </c>
      <c r="N11" s="24"/>
      <c r="O11" s="34">
        <v>37773900000</v>
      </c>
      <c r="Q11" s="33">
        <v>2000000</v>
      </c>
      <c r="R11" s="24"/>
      <c r="S11" s="24">
        <v>23290</v>
      </c>
      <c r="T11" s="24"/>
      <c r="U11" s="24">
        <v>34371867419</v>
      </c>
      <c r="V11" s="24"/>
      <c r="W11" s="24">
        <v>46302849000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10746362</v>
      </c>
      <c r="E12" s="31">
        <v>108091922237</v>
      </c>
      <c r="G12" s="32">
        <v>150301665525.62701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10746362</v>
      </c>
      <c r="R12" s="24"/>
      <c r="S12" s="24">
        <v>18290</v>
      </c>
      <c r="T12" s="24"/>
      <c r="U12" s="24">
        <v>108091922237</v>
      </c>
      <c r="V12" s="24"/>
      <c r="W12" s="24">
        <v>195381482762.16901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3500000</v>
      </c>
      <c r="E13" s="31">
        <v>47284786800</v>
      </c>
      <c r="G13" s="32">
        <v>56108292187.5</v>
      </c>
      <c r="I13" s="33">
        <v>0</v>
      </c>
      <c r="J13" s="24"/>
      <c r="K13" s="24">
        <v>0</v>
      </c>
      <c r="L13" s="24"/>
      <c r="M13" s="24">
        <v>-1360598</v>
      </c>
      <c r="N13" s="24"/>
      <c r="O13" s="34">
        <v>25750157662</v>
      </c>
      <c r="Q13" s="33">
        <v>2139402</v>
      </c>
      <c r="R13" s="24"/>
      <c r="S13" s="24">
        <v>20940</v>
      </c>
      <c r="T13" s="24"/>
      <c r="U13" s="24">
        <v>28903190698</v>
      </c>
      <c r="V13" s="24"/>
      <c r="W13" s="24">
        <v>44745878975.017502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1000000</v>
      </c>
      <c r="E14" s="31">
        <v>10009280000</v>
      </c>
      <c r="G14" s="32">
        <v>20278620000</v>
      </c>
      <c r="I14" s="33">
        <v>0</v>
      </c>
      <c r="J14" s="24"/>
      <c r="K14" s="24">
        <v>0</v>
      </c>
      <c r="L14" s="24"/>
      <c r="M14" s="24">
        <v>0</v>
      </c>
      <c r="N14" s="24"/>
      <c r="O14" s="34">
        <v>0</v>
      </c>
      <c r="Q14" s="33">
        <v>1000000</v>
      </c>
      <c r="R14" s="24"/>
      <c r="S14" s="24">
        <v>21390</v>
      </c>
      <c r="T14" s="24"/>
      <c r="U14" s="24">
        <v>10009280000</v>
      </c>
      <c r="V14" s="24"/>
      <c r="W14" s="24">
        <v>21262729500</v>
      </c>
      <c r="X14" s="24"/>
      <c r="Y14" s="34" t="s">
        <v>26</v>
      </c>
    </row>
    <row r="15" spans="1:25" ht="21" x14ac:dyDescent="0.55000000000000004">
      <c r="A15" s="29" t="s">
        <v>27</v>
      </c>
      <c r="C15" s="33">
        <v>54339623</v>
      </c>
      <c r="D15" s="24"/>
      <c r="E15" s="24">
        <v>221512195200</v>
      </c>
      <c r="F15" s="24"/>
      <c r="G15" s="34">
        <v>324097813458.90002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54339623</v>
      </c>
      <c r="R15" s="24"/>
      <c r="S15" s="24">
        <v>6300</v>
      </c>
      <c r="T15" s="24"/>
      <c r="U15" s="24">
        <v>221512195200</v>
      </c>
      <c r="V15" s="24"/>
      <c r="W15" s="24">
        <v>340302704131.84497</v>
      </c>
      <c r="X15" s="24"/>
      <c r="Y15" s="34" t="s">
        <v>28</v>
      </c>
    </row>
    <row r="16" spans="1:25" ht="21.75" thickBot="1" x14ac:dyDescent="0.6">
      <c r="A16" s="35" t="s">
        <v>29</v>
      </c>
      <c r="C16" s="36">
        <v>0</v>
      </c>
      <c r="D16" s="37"/>
      <c r="E16" s="37">
        <v>0</v>
      </c>
      <c r="F16" s="37"/>
      <c r="G16" s="38">
        <v>0</v>
      </c>
      <c r="I16" s="36">
        <v>8000000</v>
      </c>
      <c r="J16" s="37"/>
      <c r="K16" s="37">
        <v>37298580657</v>
      </c>
      <c r="L16" s="37"/>
      <c r="M16" s="37">
        <v>0</v>
      </c>
      <c r="N16" s="37"/>
      <c r="O16" s="38">
        <v>0</v>
      </c>
      <c r="Q16" s="36">
        <v>8000000</v>
      </c>
      <c r="R16" s="37"/>
      <c r="S16" s="37">
        <v>4870</v>
      </c>
      <c r="T16" s="37"/>
      <c r="U16" s="37">
        <v>37298580657</v>
      </c>
      <c r="V16" s="37"/>
      <c r="W16" s="37">
        <v>38728188000</v>
      </c>
      <c r="X16" s="37"/>
      <c r="Y16" s="38" t="s">
        <v>30</v>
      </c>
    </row>
    <row r="17" spans="1:25" ht="21" x14ac:dyDescent="0.55000000000000004">
      <c r="A17" s="39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39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39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39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39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39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39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39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39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39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39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0" t="str">
        <f>[2]سهام!A2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[2]سهام!A3</f>
        <v>صورت وضعیت پورتفوی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سهام!A4</f>
        <v>برای ماه منتهی به 1402/01/31</v>
      </c>
      <c r="B4" s="10"/>
      <c r="C4" s="10" t="s">
        <v>310</v>
      </c>
      <c r="D4" s="10" t="s">
        <v>310</v>
      </c>
      <c r="E4" s="10" t="s">
        <v>310</v>
      </c>
      <c r="F4" s="10" t="s">
        <v>310</v>
      </c>
      <c r="G4" s="10" t="s">
        <v>310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40" t="s">
        <v>31</v>
      </c>
      <c r="E7" s="40" t="s">
        <v>32</v>
      </c>
      <c r="G7" s="40" t="s">
        <v>33</v>
      </c>
      <c r="I7" s="40" t="s">
        <v>34</v>
      </c>
      <c r="K7" s="40" t="s">
        <v>31</v>
      </c>
      <c r="M7" s="40" t="s">
        <v>32</v>
      </c>
      <c r="O7" s="40" t="s">
        <v>33</v>
      </c>
      <c r="Q7" s="40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zoomScale="112" zoomScaleNormal="112" workbookViewId="0">
      <selection activeCell="A5" sqref="A5"/>
    </sheetView>
  </sheetViews>
  <sheetFormatPr defaultColWidth="9.140625" defaultRowHeight="18.75" x14ac:dyDescent="0.45"/>
  <cols>
    <col min="1" max="1" width="29.2851562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71093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9.85546875" style="41" bestFit="1" customWidth="1"/>
    <col min="26" max="26" width="1" style="41" customWidth="1"/>
    <col min="27" max="27" width="17.28515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1.57031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0" t="str">
        <f>[2]تبعی!A2</f>
        <v>صندوق سرمایه گذاری اعتماد هامرز</v>
      </c>
      <c r="B2" s="10"/>
      <c r="C2" s="10"/>
      <c r="D2" s="10"/>
      <c r="E2" s="10"/>
      <c r="F2" s="10"/>
      <c r="G2" s="10"/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tr">
        <f>[2]تبعی!A3</f>
        <v>صورت وضعیت پورتفوی</v>
      </c>
      <c r="B3" s="10"/>
      <c r="C3" s="10"/>
      <c r="D3" s="10"/>
      <c r="E3" s="10"/>
      <c r="F3" s="10"/>
      <c r="G3" s="10"/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tr">
        <f>تبعی!A4</f>
        <v>برای ماه منتهی به 1402/01/31</v>
      </c>
      <c r="B4" s="10"/>
      <c r="C4" s="10"/>
      <c r="D4" s="10"/>
      <c r="E4" s="10"/>
      <c r="F4" s="10"/>
      <c r="G4" s="10"/>
      <c r="H4" s="10" t="s">
        <v>310</v>
      </c>
      <c r="I4" s="10" t="s">
        <v>310</v>
      </c>
      <c r="J4" s="10" t="s">
        <v>310</v>
      </c>
      <c r="K4" s="10" t="s">
        <v>310</v>
      </c>
      <c r="L4" s="10" t="s">
        <v>310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5" t="s">
        <v>35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36</v>
      </c>
      <c r="B7" s="63"/>
      <c r="C7" s="64" t="s">
        <v>37</v>
      </c>
      <c r="D7" s="63"/>
      <c r="E7" s="64" t="s">
        <v>38</v>
      </c>
      <c r="F7" s="63"/>
      <c r="G7" s="64" t="s">
        <v>39</v>
      </c>
      <c r="H7" s="63"/>
      <c r="I7" s="64" t="s">
        <v>40</v>
      </c>
      <c r="J7" s="63"/>
      <c r="K7" s="64" t="s">
        <v>41</v>
      </c>
      <c r="L7" s="63"/>
      <c r="M7" s="21" t="s">
        <v>34</v>
      </c>
      <c r="O7" s="20" t="s">
        <v>7</v>
      </c>
      <c r="P7" s="63"/>
      <c r="Q7" s="64" t="s">
        <v>8</v>
      </c>
      <c r="R7" s="63"/>
      <c r="S7" s="21" t="s">
        <v>9</v>
      </c>
      <c r="U7" s="20" t="s">
        <v>10</v>
      </c>
      <c r="V7" s="64" t="s">
        <v>10</v>
      </c>
      <c r="W7" s="64" t="s">
        <v>10</v>
      </c>
      <c r="X7" s="63"/>
      <c r="Y7" s="64" t="s">
        <v>11</v>
      </c>
      <c r="Z7" s="64" t="s">
        <v>11</v>
      </c>
      <c r="AA7" s="21" t="s">
        <v>11</v>
      </c>
      <c r="AC7" s="20" t="s">
        <v>7</v>
      </c>
      <c r="AD7" s="63"/>
      <c r="AE7" s="64" t="s">
        <v>42</v>
      </c>
      <c r="AF7" s="63"/>
      <c r="AG7" s="64" t="s">
        <v>8</v>
      </c>
      <c r="AH7" s="63"/>
      <c r="AI7" s="64" t="s">
        <v>9</v>
      </c>
      <c r="AJ7" s="63"/>
      <c r="AK7" s="21" t="s">
        <v>13</v>
      </c>
    </row>
    <row r="8" spans="1:37" ht="30" x14ac:dyDescent="0.45">
      <c r="A8" s="20" t="s">
        <v>36</v>
      </c>
      <c r="B8" s="63"/>
      <c r="C8" s="64" t="s">
        <v>37</v>
      </c>
      <c r="D8" s="63"/>
      <c r="E8" s="64" t="s">
        <v>38</v>
      </c>
      <c r="F8" s="63"/>
      <c r="G8" s="64" t="s">
        <v>39</v>
      </c>
      <c r="H8" s="63"/>
      <c r="I8" s="64" t="s">
        <v>40</v>
      </c>
      <c r="J8" s="63"/>
      <c r="K8" s="64" t="s">
        <v>41</v>
      </c>
      <c r="L8" s="63"/>
      <c r="M8" s="21" t="s">
        <v>34</v>
      </c>
      <c r="O8" s="20" t="s">
        <v>7</v>
      </c>
      <c r="P8" s="63"/>
      <c r="Q8" s="64" t="s">
        <v>8</v>
      </c>
      <c r="R8" s="63"/>
      <c r="S8" s="21" t="s">
        <v>9</v>
      </c>
      <c r="U8" s="42" t="s">
        <v>7</v>
      </c>
      <c r="V8" s="63"/>
      <c r="W8" s="68" t="s">
        <v>8</v>
      </c>
      <c r="X8" s="63"/>
      <c r="Y8" s="68" t="s">
        <v>7</v>
      </c>
      <c r="Z8" s="63"/>
      <c r="AA8" s="43" t="s">
        <v>14</v>
      </c>
      <c r="AC8" s="20" t="s">
        <v>7</v>
      </c>
      <c r="AD8" s="63"/>
      <c r="AE8" s="64" t="s">
        <v>42</v>
      </c>
      <c r="AF8" s="63"/>
      <c r="AG8" s="64" t="s">
        <v>8</v>
      </c>
      <c r="AH8" s="63"/>
      <c r="AI8" s="64" t="s">
        <v>9</v>
      </c>
      <c r="AJ8" s="63"/>
      <c r="AK8" s="21" t="s">
        <v>13</v>
      </c>
    </row>
    <row r="9" spans="1:37" ht="21" x14ac:dyDescent="0.55000000000000004">
      <c r="A9" s="44" t="s">
        <v>43</v>
      </c>
      <c r="B9" s="63"/>
      <c r="C9" s="63" t="s">
        <v>44</v>
      </c>
      <c r="D9" s="63"/>
      <c r="E9" s="63" t="s">
        <v>44</v>
      </c>
      <c r="F9" s="63"/>
      <c r="G9" s="63" t="s">
        <v>45</v>
      </c>
      <c r="H9" s="63"/>
      <c r="I9" s="63" t="s">
        <v>46</v>
      </c>
      <c r="J9" s="63"/>
      <c r="K9" s="65">
        <v>0</v>
      </c>
      <c r="L9" s="66"/>
      <c r="M9" s="47">
        <v>0</v>
      </c>
      <c r="O9" s="48">
        <v>3303</v>
      </c>
      <c r="P9" s="63"/>
      <c r="Q9" s="67">
        <v>1852327770</v>
      </c>
      <c r="R9" s="63"/>
      <c r="S9" s="50">
        <v>2113536852</v>
      </c>
      <c r="U9" s="48">
        <v>300</v>
      </c>
      <c r="V9" s="63"/>
      <c r="W9" s="67">
        <v>197435778</v>
      </c>
      <c r="X9" s="63"/>
      <c r="Y9" s="67">
        <v>0</v>
      </c>
      <c r="Z9" s="63"/>
      <c r="AA9" s="50">
        <v>0</v>
      </c>
      <c r="AC9" s="48">
        <v>3603</v>
      </c>
      <c r="AD9" s="63"/>
      <c r="AE9" s="67">
        <v>658150</v>
      </c>
      <c r="AF9" s="63"/>
      <c r="AG9" s="51">
        <v>2049763548</v>
      </c>
      <c r="AH9" s="51"/>
      <c r="AI9" s="51">
        <v>2370884649</v>
      </c>
      <c r="AJ9" s="63"/>
      <c r="AK9" s="52" t="s">
        <v>47</v>
      </c>
    </row>
    <row r="10" spans="1:37" ht="21" x14ac:dyDescent="0.55000000000000004">
      <c r="A10" s="44" t="s">
        <v>48</v>
      </c>
      <c r="B10" s="63"/>
      <c r="C10" s="63" t="s">
        <v>44</v>
      </c>
      <c r="D10" s="63"/>
      <c r="E10" s="63" t="s">
        <v>44</v>
      </c>
      <c r="F10" s="63"/>
      <c r="G10" s="63" t="s">
        <v>49</v>
      </c>
      <c r="H10" s="63"/>
      <c r="I10" s="63" t="s">
        <v>50</v>
      </c>
      <c r="J10" s="63"/>
      <c r="K10" s="65">
        <v>0</v>
      </c>
      <c r="L10" s="66"/>
      <c r="M10" s="47">
        <v>0</v>
      </c>
      <c r="O10" s="48">
        <v>16700</v>
      </c>
      <c r="P10" s="63"/>
      <c r="Q10" s="67">
        <v>9133095356</v>
      </c>
      <c r="R10" s="63"/>
      <c r="S10" s="50">
        <v>11018833474</v>
      </c>
      <c r="U10" s="48">
        <v>0</v>
      </c>
      <c r="V10" s="63"/>
      <c r="W10" s="67">
        <v>0</v>
      </c>
      <c r="X10" s="63"/>
      <c r="Y10" s="67">
        <v>0</v>
      </c>
      <c r="Z10" s="63"/>
      <c r="AA10" s="50">
        <v>0</v>
      </c>
      <c r="AC10" s="48">
        <v>16700</v>
      </c>
      <c r="AD10" s="63"/>
      <c r="AE10" s="67">
        <v>666960</v>
      </c>
      <c r="AF10" s="63"/>
      <c r="AG10" s="51">
        <v>9133095356</v>
      </c>
      <c r="AH10" s="51"/>
      <c r="AI10" s="51">
        <v>11136213195</v>
      </c>
      <c r="AJ10" s="63"/>
      <c r="AK10" s="52" t="s">
        <v>51</v>
      </c>
    </row>
    <row r="11" spans="1:37" ht="21" x14ac:dyDescent="0.55000000000000004">
      <c r="A11" s="44" t="s">
        <v>52</v>
      </c>
      <c r="B11" s="63"/>
      <c r="C11" s="63" t="s">
        <v>44</v>
      </c>
      <c r="D11" s="63"/>
      <c r="E11" s="63" t="s">
        <v>44</v>
      </c>
      <c r="F11" s="63"/>
      <c r="G11" s="63" t="s">
        <v>53</v>
      </c>
      <c r="H11" s="63"/>
      <c r="I11" s="63" t="s">
        <v>54</v>
      </c>
      <c r="J11" s="63"/>
      <c r="K11" s="65">
        <v>0</v>
      </c>
      <c r="L11" s="66"/>
      <c r="M11" s="47">
        <v>0</v>
      </c>
      <c r="O11" s="48">
        <v>188</v>
      </c>
      <c r="P11" s="63"/>
      <c r="Q11" s="67">
        <v>119469143</v>
      </c>
      <c r="R11" s="63"/>
      <c r="S11" s="50">
        <v>127440897</v>
      </c>
      <c r="U11" s="48">
        <v>16800</v>
      </c>
      <c r="V11" s="63"/>
      <c r="W11" s="67">
        <v>11597941734</v>
      </c>
      <c r="X11" s="63"/>
      <c r="Y11" s="67">
        <v>0</v>
      </c>
      <c r="Z11" s="63"/>
      <c r="AA11" s="50">
        <v>0</v>
      </c>
      <c r="AC11" s="48">
        <v>16988</v>
      </c>
      <c r="AD11" s="63"/>
      <c r="AE11" s="67">
        <v>695420</v>
      </c>
      <c r="AF11" s="63"/>
      <c r="AG11" s="51">
        <v>11717410877</v>
      </c>
      <c r="AH11" s="51"/>
      <c r="AI11" s="51">
        <v>11811653709</v>
      </c>
      <c r="AJ11" s="63"/>
      <c r="AK11" s="52" t="s">
        <v>55</v>
      </c>
    </row>
    <row r="12" spans="1:37" ht="21" x14ac:dyDescent="0.55000000000000004">
      <c r="A12" s="44" t="s">
        <v>56</v>
      </c>
      <c r="B12" s="63"/>
      <c r="C12" s="63" t="s">
        <v>44</v>
      </c>
      <c r="D12" s="63"/>
      <c r="E12" s="63" t="s">
        <v>44</v>
      </c>
      <c r="F12" s="63"/>
      <c r="G12" s="63" t="s">
        <v>57</v>
      </c>
      <c r="H12" s="63"/>
      <c r="I12" s="63" t="s">
        <v>58</v>
      </c>
      <c r="J12" s="63"/>
      <c r="K12" s="65">
        <v>0</v>
      </c>
      <c r="L12" s="66"/>
      <c r="M12" s="47">
        <v>0</v>
      </c>
      <c r="O12" s="48">
        <v>12000</v>
      </c>
      <c r="P12" s="63"/>
      <c r="Q12" s="67">
        <v>9973807425</v>
      </c>
      <c r="R12" s="63"/>
      <c r="S12" s="50">
        <v>10096769628</v>
      </c>
      <c r="U12" s="48">
        <v>0</v>
      </c>
      <c r="V12" s="63"/>
      <c r="W12" s="67">
        <v>0</v>
      </c>
      <c r="X12" s="63"/>
      <c r="Y12" s="67">
        <v>0</v>
      </c>
      <c r="Z12" s="63"/>
      <c r="AA12" s="50">
        <v>0</v>
      </c>
      <c r="AC12" s="48">
        <v>12000</v>
      </c>
      <c r="AD12" s="63"/>
      <c r="AE12" s="67">
        <v>867500</v>
      </c>
      <c r="AF12" s="63"/>
      <c r="AG12" s="51">
        <v>9973807425</v>
      </c>
      <c r="AH12" s="51"/>
      <c r="AI12" s="51">
        <v>10408113187</v>
      </c>
      <c r="AJ12" s="63"/>
      <c r="AK12" s="52" t="s">
        <v>59</v>
      </c>
    </row>
    <row r="13" spans="1:37" ht="21" x14ac:dyDescent="0.55000000000000004">
      <c r="A13" s="44" t="s">
        <v>60</v>
      </c>
      <c r="B13" s="63"/>
      <c r="C13" s="63" t="s">
        <v>44</v>
      </c>
      <c r="D13" s="63"/>
      <c r="E13" s="63" t="s">
        <v>44</v>
      </c>
      <c r="F13" s="63"/>
      <c r="G13" s="63" t="s">
        <v>53</v>
      </c>
      <c r="H13" s="63"/>
      <c r="I13" s="63" t="s">
        <v>61</v>
      </c>
      <c r="J13" s="63"/>
      <c r="K13" s="65">
        <v>0</v>
      </c>
      <c r="L13" s="66"/>
      <c r="M13" s="47">
        <v>0</v>
      </c>
      <c r="O13" s="48">
        <v>202</v>
      </c>
      <c r="P13" s="63"/>
      <c r="Q13" s="67">
        <v>118299947</v>
      </c>
      <c r="R13" s="63"/>
      <c r="S13" s="50">
        <v>134285456</v>
      </c>
      <c r="U13" s="48">
        <v>0</v>
      </c>
      <c r="V13" s="63"/>
      <c r="W13" s="67">
        <v>0</v>
      </c>
      <c r="X13" s="63"/>
      <c r="Y13" s="67">
        <v>0</v>
      </c>
      <c r="Z13" s="63"/>
      <c r="AA13" s="50">
        <v>0</v>
      </c>
      <c r="AC13" s="48">
        <v>202</v>
      </c>
      <c r="AD13" s="63"/>
      <c r="AE13" s="67">
        <v>670200</v>
      </c>
      <c r="AF13" s="63"/>
      <c r="AG13" s="51">
        <v>118299947</v>
      </c>
      <c r="AH13" s="51"/>
      <c r="AI13" s="51">
        <v>135355862</v>
      </c>
      <c r="AJ13" s="63"/>
      <c r="AK13" s="52" t="s">
        <v>62</v>
      </c>
    </row>
    <row r="14" spans="1:37" ht="21" x14ac:dyDescent="0.55000000000000004">
      <c r="A14" s="44" t="s">
        <v>63</v>
      </c>
      <c r="B14" s="63"/>
      <c r="C14" s="63" t="s">
        <v>44</v>
      </c>
      <c r="D14" s="63"/>
      <c r="E14" s="63" t="s">
        <v>44</v>
      </c>
      <c r="F14" s="63"/>
      <c r="G14" s="63" t="s">
        <v>64</v>
      </c>
      <c r="H14" s="63"/>
      <c r="I14" s="63" t="s">
        <v>65</v>
      </c>
      <c r="J14" s="63"/>
      <c r="K14" s="65">
        <v>0</v>
      </c>
      <c r="L14" s="66"/>
      <c r="M14" s="47">
        <v>0</v>
      </c>
      <c r="O14" s="48">
        <v>23557</v>
      </c>
      <c r="P14" s="63"/>
      <c r="Q14" s="67">
        <v>15509301895</v>
      </c>
      <c r="R14" s="63"/>
      <c r="S14" s="50">
        <v>17122834923</v>
      </c>
      <c r="U14" s="48">
        <v>0</v>
      </c>
      <c r="V14" s="63"/>
      <c r="W14" s="67">
        <v>0</v>
      </c>
      <c r="X14" s="63"/>
      <c r="Y14" s="67">
        <v>0</v>
      </c>
      <c r="Z14" s="63"/>
      <c r="AA14" s="50">
        <v>0</v>
      </c>
      <c r="AC14" s="48">
        <v>23557</v>
      </c>
      <c r="AD14" s="63"/>
      <c r="AE14" s="67">
        <v>737610</v>
      </c>
      <c r="AF14" s="63"/>
      <c r="AG14" s="51">
        <v>15509301895</v>
      </c>
      <c r="AH14" s="51"/>
      <c r="AI14" s="51">
        <v>17372729391</v>
      </c>
      <c r="AJ14" s="63"/>
      <c r="AK14" s="52" t="s">
        <v>66</v>
      </c>
    </row>
    <row r="15" spans="1:37" ht="21" x14ac:dyDescent="0.55000000000000004">
      <c r="A15" s="44" t="s">
        <v>67</v>
      </c>
      <c r="B15" s="63"/>
      <c r="C15" s="63" t="s">
        <v>44</v>
      </c>
      <c r="D15" s="63"/>
      <c r="E15" s="63" t="s">
        <v>44</v>
      </c>
      <c r="F15" s="63"/>
      <c r="G15" s="63" t="s">
        <v>53</v>
      </c>
      <c r="H15" s="63"/>
      <c r="I15" s="63" t="s">
        <v>68</v>
      </c>
      <c r="J15" s="63"/>
      <c r="K15" s="65">
        <v>0</v>
      </c>
      <c r="L15" s="66"/>
      <c r="M15" s="47">
        <v>0</v>
      </c>
      <c r="O15" s="48">
        <v>271677</v>
      </c>
      <c r="P15" s="63"/>
      <c r="Q15" s="67">
        <v>171275634907</v>
      </c>
      <c r="R15" s="63"/>
      <c r="S15" s="50">
        <v>192855708566</v>
      </c>
      <c r="U15" s="48">
        <v>0</v>
      </c>
      <c r="V15" s="63"/>
      <c r="W15" s="67">
        <v>0</v>
      </c>
      <c r="X15" s="63"/>
      <c r="Y15" s="67">
        <v>0</v>
      </c>
      <c r="Z15" s="63"/>
      <c r="AA15" s="50">
        <v>0</v>
      </c>
      <c r="AC15" s="48">
        <v>271677</v>
      </c>
      <c r="AD15" s="63"/>
      <c r="AE15" s="67">
        <v>720130</v>
      </c>
      <c r="AF15" s="63"/>
      <c r="AG15" s="51">
        <v>171275634907</v>
      </c>
      <c r="AH15" s="51"/>
      <c r="AI15" s="51">
        <v>195607297760</v>
      </c>
      <c r="AJ15" s="63"/>
      <c r="AK15" s="52" t="s">
        <v>69</v>
      </c>
    </row>
    <row r="16" spans="1:37" ht="21" x14ac:dyDescent="0.55000000000000004">
      <c r="A16" s="44" t="s">
        <v>70</v>
      </c>
      <c r="B16" s="63"/>
      <c r="C16" s="63" t="s">
        <v>44</v>
      </c>
      <c r="D16" s="63"/>
      <c r="E16" s="63" t="s">
        <v>44</v>
      </c>
      <c r="F16" s="63"/>
      <c r="G16" s="63" t="s">
        <v>53</v>
      </c>
      <c r="H16" s="63"/>
      <c r="I16" s="63" t="s">
        <v>71</v>
      </c>
      <c r="J16" s="63"/>
      <c r="K16" s="65">
        <v>0</v>
      </c>
      <c r="L16" s="66"/>
      <c r="M16" s="47">
        <v>0</v>
      </c>
      <c r="O16" s="48">
        <v>28266</v>
      </c>
      <c r="P16" s="63"/>
      <c r="Q16" s="67">
        <v>16952627825</v>
      </c>
      <c r="R16" s="63"/>
      <c r="S16" s="50">
        <v>20147179061</v>
      </c>
      <c r="U16" s="48">
        <v>0</v>
      </c>
      <c r="V16" s="63"/>
      <c r="W16" s="67">
        <v>0</v>
      </c>
      <c r="X16" s="63"/>
      <c r="Y16" s="67">
        <v>0</v>
      </c>
      <c r="Z16" s="63"/>
      <c r="AA16" s="50">
        <v>0</v>
      </c>
      <c r="AC16" s="48">
        <v>28266</v>
      </c>
      <c r="AD16" s="63"/>
      <c r="AE16" s="67">
        <v>706700</v>
      </c>
      <c r="AF16" s="63"/>
      <c r="AG16" s="51">
        <v>16952627825</v>
      </c>
      <c r="AH16" s="51"/>
      <c r="AI16" s="51">
        <v>19971961625</v>
      </c>
      <c r="AJ16" s="63"/>
      <c r="AK16" s="52" t="s">
        <v>72</v>
      </c>
    </row>
    <row r="17" spans="1:37" ht="21" x14ac:dyDescent="0.55000000000000004">
      <c r="A17" s="44" t="s">
        <v>73</v>
      </c>
      <c r="B17" s="63"/>
      <c r="C17" s="63" t="s">
        <v>44</v>
      </c>
      <c r="D17" s="63"/>
      <c r="E17" s="63" t="s">
        <v>44</v>
      </c>
      <c r="F17" s="63"/>
      <c r="G17" s="63" t="s">
        <v>74</v>
      </c>
      <c r="H17" s="63"/>
      <c r="I17" s="63" t="s">
        <v>75</v>
      </c>
      <c r="J17" s="63"/>
      <c r="K17" s="65">
        <v>0</v>
      </c>
      <c r="L17" s="66"/>
      <c r="M17" s="47">
        <v>0</v>
      </c>
      <c r="O17" s="48">
        <v>100000</v>
      </c>
      <c r="P17" s="63"/>
      <c r="Q17" s="67">
        <v>91286542686</v>
      </c>
      <c r="R17" s="63"/>
      <c r="S17" s="50">
        <v>94581853931</v>
      </c>
      <c r="U17" s="48">
        <v>0</v>
      </c>
      <c r="V17" s="63"/>
      <c r="W17" s="67">
        <v>0</v>
      </c>
      <c r="X17" s="63"/>
      <c r="Y17" s="67">
        <v>0</v>
      </c>
      <c r="Z17" s="63"/>
      <c r="AA17" s="50">
        <v>0</v>
      </c>
      <c r="AC17" s="48">
        <v>100000</v>
      </c>
      <c r="AD17" s="63"/>
      <c r="AE17" s="67">
        <v>966490</v>
      </c>
      <c r="AF17" s="63"/>
      <c r="AG17" s="51">
        <v>91286542686</v>
      </c>
      <c r="AH17" s="51"/>
      <c r="AI17" s="51">
        <v>96631482368</v>
      </c>
      <c r="AJ17" s="63"/>
      <c r="AK17" s="52" t="s">
        <v>76</v>
      </c>
    </row>
    <row r="18" spans="1:37" ht="21" x14ac:dyDescent="0.55000000000000004">
      <c r="A18" s="44" t="s">
        <v>77</v>
      </c>
      <c r="B18" s="63"/>
      <c r="C18" s="63" t="s">
        <v>44</v>
      </c>
      <c r="D18" s="63"/>
      <c r="E18" s="63" t="s">
        <v>44</v>
      </c>
      <c r="F18" s="63"/>
      <c r="G18" s="63" t="s">
        <v>78</v>
      </c>
      <c r="H18" s="63"/>
      <c r="I18" s="63" t="s">
        <v>79</v>
      </c>
      <c r="J18" s="63"/>
      <c r="K18" s="65">
        <v>0</v>
      </c>
      <c r="L18" s="66"/>
      <c r="M18" s="47">
        <v>0</v>
      </c>
      <c r="O18" s="48">
        <v>17315</v>
      </c>
      <c r="P18" s="63"/>
      <c r="Q18" s="67">
        <v>10142767840</v>
      </c>
      <c r="R18" s="63"/>
      <c r="S18" s="50">
        <v>11598947309</v>
      </c>
      <c r="U18" s="48">
        <v>0</v>
      </c>
      <c r="V18" s="63"/>
      <c r="W18" s="67">
        <v>0</v>
      </c>
      <c r="X18" s="63"/>
      <c r="Y18" s="67">
        <v>0</v>
      </c>
      <c r="Z18" s="63"/>
      <c r="AA18" s="50">
        <v>0</v>
      </c>
      <c r="AC18" s="48">
        <v>17315</v>
      </c>
      <c r="AD18" s="63"/>
      <c r="AE18" s="67">
        <v>686650</v>
      </c>
      <c r="AF18" s="63"/>
      <c r="AG18" s="51">
        <v>10142767840</v>
      </c>
      <c r="AH18" s="51"/>
      <c r="AI18" s="51">
        <v>11887189806</v>
      </c>
      <c r="AJ18" s="63"/>
      <c r="AK18" s="52" t="s">
        <v>55</v>
      </c>
    </row>
    <row r="19" spans="1:37" ht="21" x14ac:dyDescent="0.55000000000000004">
      <c r="A19" s="44" t="s">
        <v>80</v>
      </c>
      <c r="B19" s="63"/>
      <c r="C19" s="63" t="s">
        <v>44</v>
      </c>
      <c r="D19" s="63"/>
      <c r="E19" s="63" t="s">
        <v>44</v>
      </c>
      <c r="F19" s="63"/>
      <c r="G19" s="63" t="s">
        <v>81</v>
      </c>
      <c r="H19" s="63"/>
      <c r="I19" s="63" t="s">
        <v>82</v>
      </c>
      <c r="J19" s="63"/>
      <c r="K19" s="65">
        <v>0</v>
      </c>
      <c r="L19" s="66"/>
      <c r="M19" s="47">
        <v>0</v>
      </c>
      <c r="O19" s="48">
        <v>5996</v>
      </c>
      <c r="P19" s="63"/>
      <c r="Q19" s="67">
        <v>3565492606</v>
      </c>
      <c r="R19" s="63"/>
      <c r="S19" s="50">
        <v>4013594404</v>
      </c>
      <c r="U19" s="48">
        <v>0</v>
      </c>
      <c r="V19" s="63"/>
      <c r="W19" s="67">
        <v>0</v>
      </c>
      <c r="X19" s="63"/>
      <c r="Y19" s="67">
        <v>0</v>
      </c>
      <c r="Z19" s="63"/>
      <c r="AA19" s="50">
        <v>0</v>
      </c>
      <c r="AC19" s="48">
        <v>5996</v>
      </c>
      <c r="AD19" s="63"/>
      <c r="AE19" s="67">
        <v>681660</v>
      </c>
      <c r="AF19" s="63"/>
      <c r="AG19" s="51">
        <v>3565492606</v>
      </c>
      <c r="AH19" s="51"/>
      <c r="AI19" s="51">
        <v>4086492548</v>
      </c>
      <c r="AJ19" s="63"/>
      <c r="AK19" s="52" t="s">
        <v>83</v>
      </c>
    </row>
    <row r="20" spans="1:37" ht="21" x14ac:dyDescent="0.55000000000000004">
      <c r="A20" s="44" t="s">
        <v>84</v>
      </c>
      <c r="B20" s="63"/>
      <c r="C20" s="63" t="s">
        <v>44</v>
      </c>
      <c r="D20" s="63"/>
      <c r="E20" s="63" t="s">
        <v>44</v>
      </c>
      <c r="F20" s="63"/>
      <c r="G20" s="63" t="s">
        <v>85</v>
      </c>
      <c r="H20" s="63"/>
      <c r="I20" s="63" t="s">
        <v>86</v>
      </c>
      <c r="J20" s="63"/>
      <c r="K20" s="65">
        <v>0</v>
      </c>
      <c r="L20" s="66"/>
      <c r="M20" s="47">
        <v>0</v>
      </c>
      <c r="O20" s="48">
        <v>119797</v>
      </c>
      <c r="P20" s="63"/>
      <c r="Q20" s="67">
        <v>99444959725</v>
      </c>
      <c r="R20" s="63"/>
      <c r="S20" s="50">
        <v>106468252430</v>
      </c>
      <c r="U20" s="48">
        <v>0</v>
      </c>
      <c r="V20" s="63"/>
      <c r="W20" s="67">
        <v>0</v>
      </c>
      <c r="X20" s="63"/>
      <c r="Y20" s="67">
        <v>0</v>
      </c>
      <c r="Z20" s="63"/>
      <c r="AA20" s="50">
        <v>0</v>
      </c>
      <c r="AC20" s="48">
        <v>119797</v>
      </c>
      <c r="AD20" s="63"/>
      <c r="AE20" s="67">
        <v>915020</v>
      </c>
      <c r="AF20" s="63"/>
      <c r="AG20" s="51">
        <v>99444959725</v>
      </c>
      <c r="AH20" s="51"/>
      <c r="AI20" s="51">
        <v>109596782922</v>
      </c>
      <c r="AJ20" s="63"/>
      <c r="AK20" s="52" t="s">
        <v>87</v>
      </c>
    </row>
    <row r="21" spans="1:37" ht="21" x14ac:dyDescent="0.55000000000000004">
      <c r="A21" s="44" t="s">
        <v>88</v>
      </c>
      <c r="B21" s="63"/>
      <c r="C21" s="63" t="s">
        <v>44</v>
      </c>
      <c r="D21" s="63"/>
      <c r="E21" s="63" t="s">
        <v>44</v>
      </c>
      <c r="F21" s="63"/>
      <c r="G21" s="63" t="s">
        <v>89</v>
      </c>
      <c r="H21" s="63"/>
      <c r="I21" s="63" t="s">
        <v>90</v>
      </c>
      <c r="J21" s="63"/>
      <c r="K21" s="65">
        <v>0</v>
      </c>
      <c r="L21" s="66"/>
      <c r="M21" s="47">
        <v>0</v>
      </c>
      <c r="O21" s="48">
        <v>104709</v>
      </c>
      <c r="P21" s="63"/>
      <c r="Q21" s="67">
        <v>89172086814</v>
      </c>
      <c r="R21" s="63"/>
      <c r="S21" s="50">
        <v>97361719989</v>
      </c>
      <c r="U21" s="48">
        <v>0</v>
      </c>
      <c r="V21" s="63"/>
      <c r="W21" s="67">
        <v>0</v>
      </c>
      <c r="X21" s="63"/>
      <c r="Y21" s="67">
        <v>0</v>
      </c>
      <c r="Z21" s="63"/>
      <c r="AA21" s="50">
        <v>0</v>
      </c>
      <c r="AC21" s="48">
        <v>104709</v>
      </c>
      <c r="AD21" s="63"/>
      <c r="AE21" s="67">
        <v>946990</v>
      </c>
      <c r="AF21" s="63"/>
      <c r="AG21" s="51">
        <v>89172086814</v>
      </c>
      <c r="AH21" s="51"/>
      <c r="AI21" s="51">
        <v>99140403454</v>
      </c>
      <c r="AJ21" s="63"/>
      <c r="AK21" s="52" t="s">
        <v>91</v>
      </c>
    </row>
    <row r="22" spans="1:37" ht="21" x14ac:dyDescent="0.55000000000000004">
      <c r="A22" s="44" t="s">
        <v>92</v>
      </c>
      <c r="B22" s="63"/>
      <c r="C22" s="63" t="s">
        <v>44</v>
      </c>
      <c r="D22" s="63"/>
      <c r="E22" s="63" t="s">
        <v>44</v>
      </c>
      <c r="F22" s="63"/>
      <c r="G22" s="63" t="s">
        <v>93</v>
      </c>
      <c r="H22" s="63"/>
      <c r="I22" s="63" t="s">
        <v>94</v>
      </c>
      <c r="J22" s="63"/>
      <c r="K22" s="65">
        <v>0</v>
      </c>
      <c r="L22" s="66"/>
      <c r="M22" s="47">
        <v>0</v>
      </c>
      <c r="O22" s="48">
        <v>754390</v>
      </c>
      <c r="P22" s="63"/>
      <c r="Q22" s="67">
        <v>614842132904</v>
      </c>
      <c r="R22" s="63"/>
      <c r="S22" s="50">
        <v>655068962226</v>
      </c>
      <c r="U22" s="48">
        <v>0</v>
      </c>
      <c r="V22" s="63"/>
      <c r="W22" s="67">
        <v>0</v>
      </c>
      <c r="X22" s="63"/>
      <c r="Y22" s="67">
        <v>0</v>
      </c>
      <c r="Z22" s="63"/>
      <c r="AA22" s="50">
        <v>0</v>
      </c>
      <c r="AC22" s="48">
        <v>754390</v>
      </c>
      <c r="AD22" s="63"/>
      <c r="AE22" s="67">
        <v>895000</v>
      </c>
      <c r="AF22" s="63"/>
      <c r="AG22" s="51">
        <v>614842132904</v>
      </c>
      <c r="AH22" s="51"/>
      <c r="AI22" s="51">
        <v>675056673797</v>
      </c>
      <c r="AJ22" s="63"/>
      <c r="AK22" s="52" t="s">
        <v>95</v>
      </c>
    </row>
    <row r="23" spans="1:37" ht="21" x14ac:dyDescent="0.55000000000000004">
      <c r="A23" s="44" t="s">
        <v>96</v>
      </c>
      <c r="B23" s="63"/>
      <c r="C23" s="63" t="s">
        <v>44</v>
      </c>
      <c r="D23" s="63"/>
      <c r="E23" s="63" t="s">
        <v>44</v>
      </c>
      <c r="F23" s="63"/>
      <c r="G23" s="63" t="s">
        <v>97</v>
      </c>
      <c r="H23" s="63"/>
      <c r="I23" s="63" t="s">
        <v>98</v>
      </c>
      <c r="J23" s="63"/>
      <c r="K23" s="65">
        <v>0</v>
      </c>
      <c r="L23" s="66"/>
      <c r="M23" s="47">
        <v>0</v>
      </c>
      <c r="O23" s="48">
        <v>265000</v>
      </c>
      <c r="P23" s="63"/>
      <c r="Q23" s="67">
        <v>216725773314</v>
      </c>
      <c r="R23" s="63"/>
      <c r="S23" s="50">
        <v>226891618439</v>
      </c>
      <c r="U23" s="48">
        <v>0</v>
      </c>
      <c r="V23" s="63"/>
      <c r="W23" s="67">
        <v>0</v>
      </c>
      <c r="X23" s="63"/>
      <c r="Y23" s="67">
        <v>0</v>
      </c>
      <c r="Z23" s="63"/>
      <c r="AA23" s="50">
        <v>0</v>
      </c>
      <c r="AC23" s="48">
        <v>265000</v>
      </c>
      <c r="AD23" s="63"/>
      <c r="AE23" s="67">
        <v>856350</v>
      </c>
      <c r="AF23" s="63"/>
      <c r="AG23" s="51">
        <v>216725773314</v>
      </c>
      <c r="AH23" s="51"/>
      <c r="AI23" s="51">
        <v>226891618439</v>
      </c>
      <c r="AJ23" s="63"/>
      <c r="AK23" s="52" t="s">
        <v>99</v>
      </c>
    </row>
    <row r="24" spans="1:37" ht="21" x14ac:dyDescent="0.55000000000000004">
      <c r="A24" s="44" t="s">
        <v>100</v>
      </c>
      <c r="B24" s="63"/>
      <c r="C24" s="63" t="s">
        <v>44</v>
      </c>
      <c r="D24" s="63"/>
      <c r="E24" s="63" t="s">
        <v>44</v>
      </c>
      <c r="F24" s="63"/>
      <c r="G24" s="63" t="s">
        <v>101</v>
      </c>
      <c r="H24" s="63"/>
      <c r="I24" s="63" t="s">
        <v>102</v>
      </c>
      <c r="J24" s="63"/>
      <c r="K24" s="65">
        <v>0</v>
      </c>
      <c r="L24" s="66"/>
      <c r="M24" s="47">
        <v>0</v>
      </c>
      <c r="O24" s="48">
        <v>80321</v>
      </c>
      <c r="P24" s="63"/>
      <c r="Q24" s="67">
        <v>64147943197</v>
      </c>
      <c r="R24" s="63"/>
      <c r="S24" s="50">
        <v>68099862662</v>
      </c>
      <c r="U24" s="48">
        <v>0</v>
      </c>
      <c r="V24" s="63"/>
      <c r="W24" s="67">
        <v>0</v>
      </c>
      <c r="X24" s="63"/>
      <c r="Y24" s="67">
        <v>0</v>
      </c>
      <c r="Z24" s="63"/>
      <c r="AA24" s="50">
        <v>0</v>
      </c>
      <c r="AC24" s="48">
        <v>80321</v>
      </c>
      <c r="AD24" s="63"/>
      <c r="AE24" s="67">
        <v>863000</v>
      </c>
      <c r="AF24" s="63"/>
      <c r="AG24" s="51">
        <v>64147943197</v>
      </c>
      <c r="AH24" s="51"/>
      <c r="AI24" s="51">
        <v>69304459289</v>
      </c>
      <c r="AJ24" s="63"/>
      <c r="AK24" s="52" t="s">
        <v>103</v>
      </c>
    </row>
    <row r="25" spans="1:37" ht="21" x14ac:dyDescent="0.55000000000000004">
      <c r="A25" s="44" t="s">
        <v>104</v>
      </c>
      <c r="B25" s="63"/>
      <c r="C25" s="63" t="s">
        <v>44</v>
      </c>
      <c r="D25" s="63"/>
      <c r="E25" s="63" t="s">
        <v>44</v>
      </c>
      <c r="F25" s="63"/>
      <c r="G25" s="63" t="s">
        <v>105</v>
      </c>
      <c r="H25" s="63"/>
      <c r="I25" s="63" t="s">
        <v>106</v>
      </c>
      <c r="J25" s="63"/>
      <c r="K25" s="65">
        <v>0</v>
      </c>
      <c r="L25" s="66"/>
      <c r="M25" s="47">
        <v>0</v>
      </c>
      <c r="O25" s="48">
        <v>185000</v>
      </c>
      <c r="P25" s="63"/>
      <c r="Q25" s="67">
        <v>154696843238</v>
      </c>
      <c r="R25" s="63"/>
      <c r="S25" s="50">
        <v>170964507065</v>
      </c>
      <c r="U25" s="48">
        <v>0</v>
      </c>
      <c r="V25" s="63"/>
      <c r="W25" s="67">
        <v>0</v>
      </c>
      <c r="X25" s="63"/>
      <c r="Y25" s="67">
        <v>0</v>
      </c>
      <c r="Z25" s="63"/>
      <c r="AA25" s="50">
        <v>0</v>
      </c>
      <c r="AC25" s="48">
        <v>185000</v>
      </c>
      <c r="AD25" s="63"/>
      <c r="AE25" s="67">
        <v>924300</v>
      </c>
      <c r="AF25" s="63"/>
      <c r="AG25" s="51">
        <v>154696843238</v>
      </c>
      <c r="AH25" s="51"/>
      <c r="AI25" s="51">
        <v>170964507065</v>
      </c>
      <c r="AJ25" s="63"/>
      <c r="AK25" s="52" t="s">
        <v>107</v>
      </c>
    </row>
    <row r="26" spans="1:37" ht="21" x14ac:dyDescent="0.55000000000000004">
      <c r="A26" s="44" t="s">
        <v>108</v>
      </c>
      <c r="B26" s="63"/>
      <c r="C26" s="63" t="s">
        <v>44</v>
      </c>
      <c r="D26" s="63"/>
      <c r="E26" s="63" t="s">
        <v>44</v>
      </c>
      <c r="F26" s="63"/>
      <c r="G26" s="63" t="s">
        <v>109</v>
      </c>
      <c r="H26" s="63"/>
      <c r="I26" s="63" t="s">
        <v>110</v>
      </c>
      <c r="J26" s="63"/>
      <c r="K26" s="65">
        <v>15</v>
      </c>
      <c r="L26" s="66"/>
      <c r="M26" s="47">
        <v>15</v>
      </c>
      <c r="O26" s="48">
        <v>301000</v>
      </c>
      <c r="P26" s="63"/>
      <c r="Q26" s="67">
        <v>275103119273</v>
      </c>
      <c r="R26" s="63"/>
      <c r="S26" s="50">
        <v>278612282369</v>
      </c>
      <c r="U26" s="48">
        <v>0</v>
      </c>
      <c r="V26" s="63"/>
      <c r="W26" s="67">
        <v>0</v>
      </c>
      <c r="X26" s="63"/>
      <c r="Y26" s="67">
        <v>0</v>
      </c>
      <c r="Z26" s="63"/>
      <c r="AA26" s="50">
        <v>0</v>
      </c>
      <c r="AC26" s="48">
        <v>301000</v>
      </c>
      <c r="AD26" s="63"/>
      <c r="AE26" s="67">
        <v>938580</v>
      </c>
      <c r="AF26" s="63"/>
      <c r="AG26" s="51">
        <v>275103119273</v>
      </c>
      <c r="AH26" s="51"/>
      <c r="AI26" s="51">
        <v>282461374594</v>
      </c>
      <c r="AJ26" s="63"/>
      <c r="AK26" s="52" t="s">
        <v>111</v>
      </c>
    </row>
    <row r="27" spans="1:37" ht="21" x14ac:dyDescent="0.55000000000000004">
      <c r="A27" s="44" t="s">
        <v>112</v>
      </c>
      <c r="B27" s="63"/>
      <c r="C27" s="63" t="s">
        <v>44</v>
      </c>
      <c r="D27" s="63"/>
      <c r="E27" s="63" t="s">
        <v>44</v>
      </c>
      <c r="F27" s="63"/>
      <c r="G27" s="63" t="s">
        <v>113</v>
      </c>
      <c r="H27" s="63"/>
      <c r="I27" s="63" t="s">
        <v>114</v>
      </c>
      <c r="J27" s="63"/>
      <c r="K27" s="65">
        <v>17</v>
      </c>
      <c r="L27" s="66"/>
      <c r="M27" s="47">
        <v>17</v>
      </c>
      <c r="O27" s="48">
        <v>710000</v>
      </c>
      <c r="P27" s="63"/>
      <c r="Q27" s="67">
        <v>691627032623</v>
      </c>
      <c r="R27" s="63"/>
      <c r="S27" s="50">
        <v>698506272786</v>
      </c>
      <c r="U27" s="48">
        <v>0</v>
      </c>
      <c r="V27" s="63"/>
      <c r="W27" s="67">
        <v>0</v>
      </c>
      <c r="X27" s="63"/>
      <c r="Y27" s="67">
        <v>0</v>
      </c>
      <c r="Z27" s="63"/>
      <c r="AA27" s="50">
        <v>0</v>
      </c>
      <c r="AC27" s="48">
        <v>710000</v>
      </c>
      <c r="AD27" s="63"/>
      <c r="AE27" s="67">
        <v>982400</v>
      </c>
      <c r="AF27" s="63"/>
      <c r="AG27" s="51">
        <v>691627032623</v>
      </c>
      <c r="AH27" s="51"/>
      <c r="AI27" s="51">
        <v>697377577400</v>
      </c>
      <c r="AJ27" s="63"/>
      <c r="AK27" s="52" t="s">
        <v>115</v>
      </c>
    </row>
    <row r="28" spans="1:37" ht="21.75" thickBot="1" x14ac:dyDescent="0.6">
      <c r="A28" s="53" t="s">
        <v>116</v>
      </c>
      <c r="B28" s="54"/>
      <c r="C28" s="54" t="s">
        <v>44</v>
      </c>
      <c r="D28" s="54"/>
      <c r="E28" s="54" t="s">
        <v>44</v>
      </c>
      <c r="F28" s="54"/>
      <c r="G28" s="54" t="s">
        <v>117</v>
      </c>
      <c r="H28" s="54"/>
      <c r="I28" s="54" t="s">
        <v>118</v>
      </c>
      <c r="J28" s="54"/>
      <c r="K28" s="55">
        <v>17</v>
      </c>
      <c r="L28" s="56"/>
      <c r="M28" s="57">
        <v>17</v>
      </c>
      <c r="O28" s="58">
        <v>98000</v>
      </c>
      <c r="P28" s="54"/>
      <c r="Q28" s="59">
        <v>90586264379</v>
      </c>
      <c r="R28" s="54"/>
      <c r="S28" s="60">
        <v>99256006587</v>
      </c>
      <c r="U28" s="58">
        <v>0</v>
      </c>
      <c r="V28" s="54"/>
      <c r="W28" s="59">
        <v>0</v>
      </c>
      <c r="X28" s="54"/>
      <c r="Y28" s="59">
        <v>0</v>
      </c>
      <c r="Z28" s="54"/>
      <c r="AA28" s="60">
        <v>0</v>
      </c>
      <c r="AC28" s="58">
        <v>98000</v>
      </c>
      <c r="AD28" s="54"/>
      <c r="AE28" s="59">
        <v>962350</v>
      </c>
      <c r="AF28" s="54"/>
      <c r="AG28" s="61">
        <v>90586264379</v>
      </c>
      <c r="AH28" s="61"/>
      <c r="AI28" s="61">
        <v>94293206258</v>
      </c>
      <c r="AJ28" s="54"/>
      <c r="AK28" s="62" t="s">
        <v>119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70" bestFit="1" customWidth="1"/>
    <col min="2" max="2" width="1" style="70" customWidth="1"/>
    <col min="3" max="3" width="11.85546875" style="70" bestFit="1" customWidth="1"/>
    <col min="4" max="4" width="1" style="70" customWidth="1"/>
    <col min="5" max="5" width="10.5703125" style="70" bestFit="1" customWidth="1"/>
    <col min="6" max="6" width="1" style="70" customWidth="1"/>
    <col min="7" max="7" width="13.42578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8.5703125" style="70" bestFit="1" customWidth="1"/>
    <col min="12" max="12" width="1" style="70" customWidth="1"/>
    <col min="13" max="13" width="8.85546875" style="70" bestFit="1" customWidth="1"/>
    <col min="14" max="14" width="1" style="70" customWidth="1"/>
    <col min="15" max="15" width="21.7109375" style="70" customWidth="1"/>
    <col min="16" max="16384" width="9.140625" style="70"/>
  </cols>
  <sheetData>
    <row r="2" spans="1:13" x14ac:dyDescent="0.4">
      <c r="A2" s="69" t="str">
        <f>'[2]اوراق مشارکت'!A2:AK2</f>
        <v>صندوق سرمایه گذاری اعتماد هامرز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/>
      <c r="H2" s="69"/>
      <c r="I2" s="69"/>
      <c r="J2" s="69"/>
      <c r="K2" s="69"/>
      <c r="L2" s="69"/>
      <c r="M2" s="69"/>
    </row>
    <row r="3" spans="1:13" x14ac:dyDescent="0.4">
      <c r="A3" s="69" t="str">
        <f>'[2]اوراق مشارکت'!A3:AK3</f>
        <v>صورت وضعیت پورتفوی</v>
      </c>
      <c r="B3" s="69" t="s">
        <v>1</v>
      </c>
      <c r="C3" s="69" t="s">
        <v>1</v>
      </c>
      <c r="D3" s="69" t="s">
        <v>1</v>
      </c>
      <c r="E3" s="69" t="s">
        <v>1</v>
      </c>
      <c r="F3" s="69" t="s">
        <v>1</v>
      </c>
      <c r="G3" s="69"/>
      <c r="H3" s="69"/>
      <c r="I3" s="69"/>
      <c r="J3" s="69"/>
      <c r="K3" s="69"/>
      <c r="L3" s="69"/>
      <c r="M3" s="69"/>
    </row>
    <row r="4" spans="1:13" x14ac:dyDescent="0.4">
      <c r="A4" s="69" t="str">
        <f>'اوراق مشارکت'!A4:AK4</f>
        <v>برای ماه منتهی به 1402/01/31</v>
      </c>
      <c r="B4" s="69" t="s">
        <v>310</v>
      </c>
      <c r="C4" s="69" t="s">
        <v>310</v>
      </c>
      <c r="D4" s="69" t="s">
        <v>310</v>
      </c>
      <c r="E4" s="69" t="s">
        <v>310</v>
      </c>
      <c r="F4" s="69" t="s">
        <v>310</v>
      </c>
      <c r="G4" s="69"/>
      <c r="H4" s="69"/>
      <c r="I4" s="69"/>
      <c r="J4" s="69"/>
      <c r="K4" s="69"/>
      <c r="L4" s="69"/>
      <c r="M4" s="69"/>
    </row>
    <row r="6" spans="1:13" x14ac:dyDescent="0.4">
      <c r="A6" s="69" t="s">
        <v>3</v>
      </c>
      <c r="C6" s="69" t="s">
        <v>6</v>
      </c>
      <c r="D6" s="69" t="s">
        <v>6</v>
      </c>
      <c r="E6" s="69" t="s">
        <v>6</v>
      </c>
      <c r="F6" s="69" t="s">
        <v>6</v>
      </c>
      <c r="G6" s="69" t="s">
        <v>6</v>
      </c>
      <c r="H6" s="69" t="s">
        <v>6</v>
      </c>
      <c r="I6" s="69" t="s">
        <v>6</v>
      </c>
      <c r="J6" s="69" t="s">
        <v>6</v>
      </c>
      <c r="K6" s="69" t="s">
        <v>6</v>
      </c>
      <c r="L6" s="69" t="s">
        <v>6</v>
      </c>
      <c r="M6" s="69" t="s">
        <v>6</v>
      </c>
    </row>
    <row r="7" spans="1:13" x14ac:dyDescent="0.4">
      <c r="A7" s="69" t="s">
        <v>3</v>
      </c>
      <c r="C7" s="71" t="s">
        <v>7</v>
      </c>
      <c r="E7" s="71" t="s">
        <v>120</v>
      </c>
      <c r="G7" s="71" t="s">
        <v>121</v>
      </c>
      <c r="I7" s="71" t="s">
        <v>122</v>
      </c>
      <c r="K7" s="71" t="s">
        <v>123</v>
      </c>
      <c r="M7" s="71" t="s">
        <v>124</v>
      </c>
    </row>
    <row r="8" spans="1:13" x14ac:dyDescent="0.4">
      <c r="C8" s="72"/>
      <c r="D8" s="72"/>
      <c r="E8" s="72"/>
      <c r="F8" s="72"/>
      <c r="G8" s="72"/>
      <c r="H8" s="72"/>
      <c r="I8" s="72"/>
      <c r="J8" s="72"/>
      <c r="K8" s="72"/>
    </row>
    <row r="9" spans="1:13" x14ac:dyDescent="0.4">
      <c r="C9" s="72"/>
      <c r="D9" s="72"/>
      <c r="E9" s="72"/>
      <c r="F9" s="72"/>
      <c r="G9" s="72"/>
      <c r="H9" s="72"/>
      <c r="I9" s="72"/>
      <c r="J9" s="72"/>
      <c r="K9" s="72"/>
    </row>
    <row r="10" spans="1:13" x14ac:dyDescent="0.4">
      <c r="K10" s="72"/>
    </row>
    <row r="11" spans="1:13" x14ac:dyDescent="0.4">
      <c r="K11" s="72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0" t="str">
        <f>'[2]تعدیل قیمت'!A2:M2</f>
        <v>صندوق سرمایه گذاری اعتماد هامرز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tr">
        <f>'[2]تعدیل قیمت'!A3:M3</f>
        <v>صورت وضعیت پورتفوی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1402/01/31</v>
      </c>
      <c r="B4" s="10"/>
      <c r="C4" s="10"/>
      <c r="D4" s="10"/>
      <c r="E4" s="10"/>
      <c r="F4" s="10"/>
      <c r="G4" s="10" t="s">
        <v>310</v>
      </c>
      <c r="H4" s="10" t="s">
        <v>310</v>
      </c>
      <c r="I4" s="10" t="s">
        <v>310</v>
      </c>
      <c r="J4" s="10" t="s">
        <v>310</v>
      </c>
      <c r="K4" s="10" t="s">
        <v>310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125</v>
      </c>
      <c r="B6" s="10" t="s">
        <v>125</v>
      </c>
      <c r="C6" s="10" t="s">
        <v>125</v>
      </c>
      <c r="D6" s="10" t="s">
        <v>125</v>
      </c>
      <c r="E6" s="10" t="s">
        <v>125</v>
      </c>
      <c r="F6" s="10" t="s">
        <v>125</v>
      </c>
      <c r="G6" s="10" t="s">
        <v>125</v>
      </c>
      <c r="H6" s="10" t="s">
        <v>125</v>
      </c>
      <c r="I6" s="10" t="s">
        <v>125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126</v>
      </c>
      <c r="C7" s="10" t="s">
        <v>40</v>
      </c>
      <c r="E7" s="10" t="s">
        <v>41</v>
      </c>
      <c r="G7" s="10" t="s">
        <v>127</v>
      </c>
      <c r="I7" s="10" t="s">
        <v>38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128</v>
      </c>
    </row>
    <row r="8" spans="1:31" ht="30" x14ac:dyDescent="0.45">
      <c r="A8" s="10" t="s">
        <v>126</v>
      </c>
      <c r="C8" s="10" t="s">
        <v>40</v>
      </c>
      <c r="E8" s="10" t="s">
        <v>41</v>
      </c>
      <c r="G8" s="10" t="s">
        <v>127</v>
      </c>
      <c r="I8" s="10" t="s">
        <v>38</v>
      </c>
      <c r="K8" s="10" t="s">
        <v>7</v>
      </c>
      <c r="M8" s="10" t="s">
        <v>8</v>
      </c>
      <c r="O8" s="10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0" t="s">
        <v>7</v>
      </c>
      <c r="AA8" s="10" t="s">
        <v>8</v>
      </c>
      <c r="AC8" s="10" t="s">
        <v>9</v>
      </c>
      <c r="AE8" s="10" t="s">
        <v>128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49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0" t="str">
        <f>'[2]گواهی سپرده'!A2:AE2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tr">
        <f>'[2]گواهی سپرده'!A3:AE3</f>
        <v>صورت وضعیت پورتفوی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1402/01/31</v>
      </c>
      <c r="B4" s="10"/>
      <c r="C4" s="10"/>
      <c r="D4" s="10" t="s">
        <v>310</v>
      </c>
      <c r="E4" s="10" t="s">
        <v>310</v>
      </c>
      <c r="F4" s="10" t="s">
        <v>310</v>
      </c>
      <c r="G4" s="10" t="s">
        <v>310</v>
      </c>
      <c r="H4" s="10" t="s">
        <v>310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129</v>
      </c>
      <c r="C6" s="13" t="s">
        <v>130</v>
      </c>
      <c r="D6" s="14" t="s">
        <v>130</v>
      </c>
      <c r="E6" s="14" t="s">
        <v>130</v>
      </c>
      <c r="F6" s="14" t="s">
        <v>130</v>
      </c>
      <c r="G6" s="14" t="s">
        <v>130</v>
      </c>
      <c r="H6" s="14" t="s">
        <v>130</v>
      </c>
      <c r="I6" s="15" t="s">
        <v>130</v>
      </c>
      <c r="K6" s="7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129</v>
      </c>
      <c r="C7" s="42" t="s">
        <v>131</v>
      </c>
      <c r="D7" s="91"/>
      <c r="E7" s="68" t="s">
        <v>132</v>
      </c>
      <c r="F7" s="91"/>
      <c r="G7" s="68" t="s">
        <v>133</v>
      </c>
      <c r="H7" s="91"/>
      <c r="I7" s="43" t="s">
        <v>41</v>
      </c>
      <c r="K7" s="74" t="s">
        <v>134</v>
      </c>
      <c r="M7" s="42" t="s">
        <v>135</v>
      </c>
      <c r="N7" s="63"/>
      <c r="O7" s="43" t="s">
        <v>136</v>
      </c>
      <c r="Q7" s="42" t="s">
        <v>134</v>
      </c>
      <c r="R7" s="63"/>
      <c r="S7" s="43" t="s">
        <v>128</v>
      </c>
    </row>
    <row r="8" spans="1:19" ht="21" x14ac:dyDescent="0.55000000000000004">
      <c r="A8" s="75" t="s">
        <v>137</v>
      </c>
      <c r="C8" s="76" t="s">
        <v>138</v>
      </c>
      <c r="D8" s="91"/>
      <c r="E8" s="91" t="s">
        <v>139</v>
      </c>
      <c r="F8" s="91"/>
      <c r="G8" s="91" t="s">
        <v>140</v>
      </c>
      <c r="H8" s="91"/>
      <c r="I8" s="77">
        <v>0</v>
      </c>
      <c r="K8" s="78">
        <v>318492</v>
      </c>
      <c r="L8" s="46"/>
      <c r="M8" s="79">
        <v>0</v>
      </c>
      <c r="N8" s="66"/>
      <c r="O8" s="47">
        <v>0</v>
      </c>
      <c r="P8" s="46"/>
      <c r="Q8" s="79">
        <v>318492</v>
      </c>
      <c r="R8" s="66"/>
      <c r="S8" s="80" t="s">
        <v>62</v>
      </c>
    </row>
    <row r="9" spans="1:19" ht="21" x14ac:dyDescent="0.55000000000000004">
      <c r="A9" s="75" t="s">
        <v>141</v>
      </c>
      <c r="C9" s="76" t="s">
        <v>142</v>
      </c>
      <c r="D9" s="91"/>
      <c r="E9" s="91" t="s">
        <v>139</v>
      </c>
      <c r="F9" s="91"/>
      <c r="G9" s="91" t="s">
        <v>140</v>
      </c>
      <c r="H9" s="91"/>
      <c r="I9" s="81">
        <v>0</v>
      </c>
      <c r="K9" s="78">
        <v>322263</v>
      </c>
      <c r="L9" s="46"/>
      <c r="M9" s="79">
        <v>339289876341</v>
      </c>
      <c r="N9" s="66"/>
      <c r="O9" s="47">
        <v>336941160412</v>
      </c>
      <c r="P9" s="46"/>
      <c r="Q9" s="79">
        <v>2349038192</v>
      </c>
      <c r="R9" s="66"/>
      <c r="S9" s="80" t="s">
        <v>47</v>
      </c>
    </row>
    <row r="10" spans="1:19" ht="21" x14ac:dyDescent="0.55000000000000004">
      <c r="A10" s="75" t="s">
        <v>141</v>
      </c>
      <c r="C10" s="76" t="s">
        <v>143</v>
      </c>
      <c r="D10" s="91"/>
      <c r="E10" s="91" t="s">
        <v>144</v>
      </c>
      <c r="F10" s="91"/>
      <c r="G10" s="91" t="s">
        <v>140</v>
      </c>
      <c r="H10" s="91"/>
      <c r="I10" s="81">
        <v>0</v>
      </c>
      <c r="K10" s="78">
        <v>5000000</v>
      </c>
      <c r="L10" s="46"/>
      <c r="M10" s="79">
        <v>0</v>
      </c>
      <c r="N10" s="66"/>
      <c r="O10" s="47">
        <v>0</v>
      </c>
      <c r="P10" s="46"/>
      <c r="Q10" s="79">
        <v>5000000</v>
      </c>
      <c r="R10" s="66"/>
      <c r="S10" s="80" t="s">
        <v>62</v>
      </c>
    </row>
    <row r="11" spans="1:19" ht="21" x14ac:dyDescent="0.55000000000000004">
      <c r="A11" s="75" t="s">
        <v>145</v>
      </c>
      <c r="C11" s="76" t="s">
        <v>146</v>
      </c>
      <c r="D11" s="91"/>
      <c r="E11" s="91" t="s">
        <v>139</v>
      </c>
      <c r="F11" s="91"/>
      <c r="G11" s="91" t="s">
        <v>140</v>
      </c>
      <c r="H11" s="91"/>
      <c r="I11" s="81">
        <v>0</v>
      </c>
      <c r="K11" s="78">
        <v>-684154656</v>
      </c>
      <c r="L11" s="46"/>
      <c r="M11" s="79">
        <v>4053</v>
      </c>
      <c r="N11" s="66"/>
      <c r="O11" s="47">
        <v>0</v>
      </c>
      <c r="P11" s="46"/>
      <c r="Q11" s="79">
        <v>-684150603</v>
      </c>
      <c r="R11" s="66"/>
      <c r="S11" s="80" t="s">
        <v>147</v>
      </c>
    </row>
    <row r="12" spans="1:19" ht="21" x14ac:dyDescent="0.55000000000000004">
      <c r="A12" s="75" t="s">
        <v>148</v>
      </c>
      <c r="C12" s="76" t="s">
        <v>149</v>
      </c>
      <c r="D12" s="91"/>
      <c r="E12" s="91" t="s">
        <v>139</v>
      </c>
      <c r="F12" s="91"/>
      <c r="G12" s="91" t="s">
        <v>140</v>
      </c>
      <c r="H12" s="91"/>
      <c r="I12" s="81">
        <v>0</v>
      </c>
      <c r="K12" s="78">
        <v>332197</v>
      </c>
      <c r="L12" s="46"/>
      <c r="M12" s="79">
        <v>0</v>
      </c>
      <c r="N12" s="66"/>
      <c r="O12" s="47">
        <v>0</v>
      </c>
      <c r="P12" s="46"/>
      <c r="Q12" s="79">
        <v>332197</v>
      </c>
      <c r="R12" s="66"/>
      <c r="S12" s="80" t="s">
        <v>62</v>
      </c>
    </row>
    <row r="13" spans="1:19" ht="21" x14ac:dyDescent="0.55000000000000004">
      <c r="A13" s="75" t="s">
        <v>150</v>
      </c>
      <c r="C13" s="76" t="s">
        <v>151</v>
      </c>
      <c r="D13" s="91"/>
      <c r="E13" s="91" t="s">
        <v>152</v>
      </c>
      <c r="F13" s="91"/>
      <c r="G13" s="91" t="s">
        <v>140</v>
      </c>
      <c r="H13" s="91"/>
      <c r="I13" s="81">
        <v>0</v>
      </c>
      <c r="K13" s="78">
        <v>404540</v>
      </c>
      <c r="L13" s="46"/>
      <c r="M13" s="79">
        <v>0</v>
      </c>
      <c r="N13" s="66"/>
      <c r="O13" s="47">
        <v>0</v>
      </c>
      <c r="P13" s="46"/>
      <c r="Q13" s="79">
        <v>404540</v>
      </c>
      <c r="R13" s="66"/>
      <c r="S13" s="80" t="s">
        <v>62</v>
      </c>
    </row>
    <row r="14" spans="1:19" ht="21" x14ac:dyDescent="0.55000000000000004">
      <c r="A14" s="75" t="s">
        <v>153</v>
      </c>
      <c r="C14" s="76" t="s">
        <v>154</v>
      </c>
      <c r="D14" s="91"/>
      <c r="E14" s="91" t="s">
        <v>139</v>
      </c>
      <c r="F14" s="91"/>
      <c r="G14" s="91" t="s">
        <v>155</v>
      </c>
      <c r="H14" s="91"/>
      <c r="I14" s="81">
        <v>0</v>
      </c>
      <c r="K14" s="78">
        <v>100000</v>
      </c>
      <c r="L14" s="46"/>
      <c r="M14" s="79">
        <v>2881893000</v>
      </c>
      <c r="N14" s="66"/>
      <c r="O14" s="47">
        <v>2881493000</v>
      </c>
      <c r="P14" s="46"/>
      <c r="Q14" s="79">
        <v>500000</v>
      </c>
      <c r="R14" s="66"/>
      <c r="S14" s="80" t="s">
        <v>62</v>
      </c>
    </row>
    <row r="15" spans="1:19" ht="21" x14ac:dyDescent="0.55000000000000004">
      <c r="A15" s="75" t="s">
        <v>156</v>
      </c>
      <c r="C15" s="76" t="s">
        <v>157</v>
      </c>
      <c r="D15" s="91"/>
      <c r="E15" s="91" t="s">
        <v>139</v>
      </c>
      <c r="F15" s="91"/>
      <c r="G15" s="91" t="s">
        <v>158</v>
      </c>
      <c r="H15" s="91"/>
      <c r="I15" s="81">
        <v>0</v>
      </c>
      <c r="K15" s="78">
        <v>961596</v>
      </c>
      <c r="L15" s="46"/>
      <c r="M15" s="79">
        <v>3804</v>
      </c>
      <c r="N15" s="66"/>
      <c r="O15" s="47">
        <v>840000</v>
      </c>
      <c r="P15" s="46"/>
      <c r="Q15" s="79">
        <v>125400</v>
      </c>
      <c r="R15" s="66"/>
      <c r="S15" s="80" t="s">
        <v>62</v>
      </c>
    </row>
    <row r="16" spans="1:19" ht="21" x14ac:dyDescent="0.55000000000000004">
      <c r="A16" s="75" t="s">
        <v>159</v>
      </c>
      <c r="C16" s="76" t="s">
        <v>160</v>
      </c>
      <c r="D16" s="91"/>
      <c r="E16" s="91" t="s">
        <v>139</v>
      </c>
      <c r="F16" s="91"/>
      <c r="G16" s="91" t="s">
        <v>161</v>
      </c>
      <c r="H16" s="91"/>
      <c r="I16" s="81">
        <v>0</v>
      </c>
      <c r="K16" s="78">
        <v>157026</v>
      </c>
      <c r="L16" s="46"/>
      <c r="M16" s="79">
        <v>624</v>
      </c>
      <c r="N16" s="66"/>
      <c r="O16" s="47">
        <v>0</v>
      </c>
      <c r="P16" s="46"/>
      <c r="Q16" s="79">
        <v>157650</v>
      </c>
      <c r="R16" s="66"/>
      <c r="S16" s="80" t="s">
        <v>62</v>
      </c>
    </row>
    <row r="17" spans="1:30" ht="21" x14ac:dyDescent="0.55000000000000004">
      <c r="A17" s="75" t="s">
        <v>162</v>
      </c>
      <c r="C17" s="76" t="s">
        <v>163</v>
      </c>
      <c r="D17" s="91"/>
      <c r="E17" s="91" t="s">
        <v>139</v>
      </c>
      <c r="F17" s="91"/>
      <c r="G17" s="91" t="s">
        <v>164</v>
      </c>
      <c r="H17" s="91"/>
      <c r="I17" s="81">
        <v>0</v>
      </c>
      <c r="K17" s="78">
        <v>17009881423</v>
      </c>
      <c r="L17" s="46"/>
      <c r="M17" s="79">
        <v>336338469746</v>
      </c>
      <c r="N17" s="66"/>
      <c r="O17" s="47">
        <v>351754813887</v>
      </c>
      <c r="P17" s="46"/>
      <c r="Q17" s="79">
        <v>1593537282</v>
      </c>
      <c r="R17" s="66"/>
      <c r="S17" s="80" t="s">
        <v>165</v>
      </c>
    </row>
    <row r="18" spans="1:30" ht="21" x14ac:dyDescent="0.55000000000000004">
      <c r="A18" s="75" t="s">
        <v>166</v>
      </c>
      <c r="C18" s="76" t="s">
        <v>167</v>
      </c>
      <c r="D18" s="91"/>
      <c r="E18" s="91" t="s">
        <v>139</v>
      </c>
      <c r="F18" s="91"/>
      <c r="G18" s="91" t="s">
        <v>168</v>
      </c>
      <c r="H18" s="91"/>
      <c r="I18" s="81">
        <v>0</v>
      </c>
      <c r="K18" s="78">
        <v>210485</v>
      </c>
      <c r="L18" s="46"/>
      <c r="M18" s="79">
        <v>1816</v>
      </c>
      <c r="N18" s="66"/>
      <c r="O18" s="47">
        <v>0</v>
      </c>
      <c r="P18" s="46"/>
      <c r="Q18" s="79">
        <v>212301</v>
      </c>
      <c r="R18" s="66"/>
      <c r="S18" s="80" t="s">
        <v>62</v>
      </c>
    </row>
    <row r="19" spans="1:30" ht="21" x14ac:dyDescent="0.55000000000000004">
      <c r="A19" s="75" t="s">
        <v>169</v>
      </c>
      <c r="C19" s="76" t="s">
        <v>170</v>
      </c>
      <c r="D19" s="91"/>
      <c r="E19" s="91" t="s">
        <v>139</v>
      </c>
      <c r="F19" s="91"/>
      <c r="G19" s="91" t="s">
        <v>89</v>
      </c>
      <c r="H19" s="91"/>
      <c r="I19" s="81">
        <v>0</v>
      </c>
      <c r="K19" s="78">
        <v>975469</v>
      </c>
      <c r="L19" s="46"/>
      <c r="M19" s="79">
        <v>0</v>
      </c>
      <c r="N19" s="66"/>
      <c r="O19" s="47">
        <v>0</v>
      </c>
      <c r="P19" s="46"/>
      <c r="Q19" s="79">
        <v>975469</v>
      </c>
      <c r="R19" s="66"/>
      <c r="S19" s="80" t="s">
        <v>62</v>
      </c>
    </row>
    <row r="20" spans="1:30" ht="21" x14ac:dyDescent="0.55000000000000004">
      <c r="A20" s="75" t="s">
        <v>171</v>
      </c>
      <c r="C20" s="76" t="s">
        <v>172</v>
      </c>
      <c r="D20" s="91"/>
      <c r="E20" s="91" t="s">
        <v>144</v>
      </c>
      <c r="F20" s="91"/>
      <c r="G20" s="91" t="s">
        <v>173</v>
      </c>
      <c r="H20" s="91"/>
      <c r="I20" s="81">
        <v>0</v>
      </c>
      <c r="K20" s="78">
        <v>500000</v>
      </c>
      <c r="L20" s="46"/>
      <c r="M20" s="79">
        <v>0</v>
      </c>
      <c r="N20" s="66"/>
      <c r="O20" s="47">
        <v>420000</v>
      </c>
      <c r="P20" s="46"/>
      <c r="Q20" s="79">
        <v>80000</v>
      </c>
      <c r="R20" s="66"/>
      <c r="S20" s="80" t="s">
        <v>62</v>
      </c>
    </row>
    <row r="21" spans="1:30" ht="21" x14ac:dyDescent="0.55000000000000004">
      <c r="A21" s="75" t="s">
        <v>171</v>
      </c>
      <c r="C21" s="76" t="s">
        <v>174</v>
      </c>
      <c r="D21" s="91"/>
      <c r="E21" s="91" t="s">
        <v>175</v>
      </c>
      <c r="F21" s="91"/>
      <c r="G21" s="91" t="s">
        <v>176</v>
      </c>
      <c r="H21" s="91"/>
      <c r="I21" s="81">
        <v>19</v>
      </c>
      <c r="K21" s="78">
        <v>1000000000000</v>
      </c>
      <c r="L21" s="46"/>
      <c r="M21" s="79">
        <v>0</v>
      </c>
      <c r="N21" s="66"/>
      <c r="O21" s="47">
        <v>0</v>
      </c>
      <c r="P21" s="46"/>
      <c r="Q21" s="79">
        <v>1000000000000</v>
      </c>
      <c r="R21" s="66"/>
      <c r="S21" s="80" t="s">
        <v>177</v>
      </c>
    </row>
    <row r="22" spans="1:30" ht="21" x14ac:dyDescent="0.55000000000000004">
      <c r="A22" s="75" t="s">
        <v>178</v>
      </c>
      <c r="C22" s="76" t="s">
        <v>179</v>
      </c>
      <c r="D22" s="91"/>
      <c r="E22" s="91" t="s">
        <v>139</v>
      </c>
      <c r="F22" s="91"/>
      <c r="G22" s="91" t="s">
        <v>180</v>
      </c>
      <c r="H22" s="91"/>
      <c r="I22" s="81">
        <v>0</v>
      </c>
      <c r="K22" s="78">
        <v>500000</v>
      </c>
      <c r="L22" s="46"/>
      <c r="M22" s="79">
        <v>763068640069</v>
      </c>
      <c r="N22" s="66"/>
      <c r="O22" s="47">
        <v>760751213595</v>
      </c>
      <c r="P22" s="46"/>
      <c r="Q22" s="79">
        <v>2317926474</v>
      </c>
      <c r="R22" s="66"/>
      <c r="S22" s="80" t="s">
        <v>47</v>
      </c>
    </row>
    <row r="23" spans="1:30" ht="21" x14ac:dyDescent="0.55000000000000004">
      <c r="A23" s="75" t="s">
        <v>181</v>
      </c>
      <c r="C23" s="76" t="s">
        <v>182</v>
      </c>
      <c r="D23" s="91"/>
      <c r="E23" s="91" t="s">
        <v>139</v>
      </c>
      <c r="F23" s="91"/>
      <c r="G23" s="91" t="s">
        <v>183</v>
      </c>
      <c r="H23" s="91"/>
      <c r="I23" s="81">
        <v>0</v>
      </c>
      <c r="K23" s="78">
        <v>322126639</v>
      </c>
      <c r="L23" s="46"/>
      <c r="M23" s="79">
        <v>85786692986</v>
      </c>
      <c r="N23" s="66"/>
      <c r="O23" s="47">
        <v>85933880338</v>
      </c>
      <c r="P23" s="46"/>
      <c r="Q23" s="79">
        <v>174939287</v>
      </c>
      <c r="R23" s="66"/>
      <c r="S23" s="80" t="s">
        <v>62</v>
      </c>
    </row>
    <row r="24" spans="1:30" ht="21" x14ac:dyDescent="0.55000000000000004">
      <c r="A24" s="75" t="s">
        <v>162</v>
      </c>
      <c r="C24" s="76" t="s">
        <v>184</v>
      </c>
      <c r="D24" s="91"/>
      <c r="E24" s="91" t="s">
        <v>175</v>
      </c>
      <c r="F24" s="91"/>
      <c r="G24" s="91" t="s">
        <v>185</v>
      </c>
      <c r="H24" s="91"/>
      <c r="I24" s="81">
        <v>21</v>
      </c>
      <c r="K24" s="78">
        <v>267945000000</v>
      </c>
      <c r="L24" s="46"/>
      <c r="M24" s="79">
        <v>0</v>
      </c>
      <c r="N24" s="66"/>
      <c r="O24" s="47">
        <v>0</v>
      </c>
      <c r="P24" s="46"/>
      <c r="Q24" s="79">
        <v>267945000000</v>
      </c>
      <c r="R24" s="66"/>
      <c r="S24" s="80" t="s">
        <v>186</v>
      </c>
    </row>
    <row r="25" spans="1:30" ht="21.75" thickBot="1" x14ac:dyDescent="0.6">
      <c r="A25" s="75" t="s">
        <v>162</v>
      </c>
      <c r="C25" s="76" t="s">
        <v>187</v>
      </c>
      <c r="D25" s="91"/>
      <c r="E25" s="91" t="s">
        <v>175</v>
      </c>
      <c r="F25" s="91"/>
      <c r="G25" s="91" t="s">
        <v>188</v>
      </c>
      <c r="H25" s="91"/>
      <c r="I25" s="81">
        <v>21</v>
      </c>
      <c r="K25" s="78">
        <v>0</v>
      </c>
      <c r="L25" s="46"/>
      <c r="M25" s="79">
        <v>170000000000</v>
      </c>
      <c r="N25" s="66"/>
      <c r="O25" s="47">
        <v>0</v>
      </c>
      <c r="P25" s="46"/>
      <c r="Q25" s="79">
        <v>170000000000</v>
      </c>
      <c r="R25" s="66"/>
      <c r="S25" s="80" t="s">
        <v>189</v>
      </c>
    </row>
    <row r="26" spans="1:30" ht="21.75" thickBot="1" x14ac:dyDescent="0.6">
      <c r="A26" s="75" t="s">
        <v>190</v>
      </c>
      <c r="C26" s="76" t="s">
        <v>191</v>
      </c>
      <c r="D26" s="91"/>
      <c r="E26" s="91" t="s">
        <v>139</v>
      </c>
      <c r="F26" s="91"/>
      <c r="G26" s="91" t="s">
        <v>192</v>
      </c>
      <c r="H26" s="91"/>
      <c r="I26" s="81">
        <v>0</v>
      </c>
      <c r="K26" s="78">
        <v>500000</v>
      </c>
      <c r="L26" s="46"/>
      <c r="M26" s="79">
        <v>14682739726</v>
      </c>
      <c r="N26" s="66"/>
      <c r="O26" s="47">
        <v>14682739726</v>
      </c>
      <c r="P26" s="46"/>
      <c r="Q26" s="79">
        <v>500000</v>
      </c>
      <c r="R26" s="66"/>
      <c r="S26" s="80" t="s">
        <v>62</v>
      </c>
      <c r="AD26" s="82"/>
    </row>
    <row r="27" spans="1:30" ht="21" x14ac:dyDescent="0.55000000000000004">
      <c r="A27" s="75" t="s">
        <v>190</v>
      </c>
      <c r="C27" s="76" t="s">
        <v>193</v>
      </c>
      <c r="D27" s="91"/>
      <c r="E27" s="91" t="s">
        <v>175</v>
      </c>
      <c r="F27" s="91"/>
      <c r="G27" s="91" t="s">
        <v>192</v>
      </c>
      <c r="H27" s="91"/>
      <c r="I27" s="81">
        <v>21</v>
      </c>
      <c r="K27" s="78">
        <v>500000000000</v>
      </c>
      <c r="L27" s="46"/>
      <c r="M27" s="79">
        <v>0</v>
      </c>
      <c r="N27" s="66"/>
      <c r="O27" s="47">
        <v>0</v>
      </c>
      <c r="P27" s="46"/>
      <c r="Q27" s="79">
        <v>500000000000</v>
      </c>
      <c r="R27" s="66"/>
      <c r="S27" s="80" t="s">
        <v>194</v>
      </c>
    </row>
    <row r="28" spans="1:30" ht="21" x14ac:dyDescent="0.55000000000000004">
      <c r="A28" s="75" t="s">
        <v>190</v>
      </c>
      <c r="C28" s="76" t="s">
        <v>195</v>
      </c>
      <c r="D28" s="91"/>
      <c r="E28" s="91" t="s">
        <v>175</v>
      </c>
      <c r="F28" s="91"/>
      <c r="G28" s="91" t="s">
        <v>196</v>
      </c>
      <c r="H28" s="91"/>
      <c r="I28" s="81">
        <v>21</v>
      </c>
      <c r="K28" s="78">
        <v>270000000000</v>
      </c>
      <c r="L28" s="46"/>
      <c r="M28" s="79">
        <v>0</v>
      </c>
      <c r="N28" s="66"/>
      <c r="O28" s="47">
        <v>0</v>
      </c>
      <c r="P28" s="46"/>
      <c r="Q28" s="79">
        <v>270000000000</v>
      </c>
      <c r="R28" s="66"/>
      <c r="S28" s="80" t="s">
        <v>197</v>
      </c>
    </row>
    <row r="29" spans="1:30" ht="21" x14ac:dyDescent="0.55000000000000004">
      <c r="A29" s="75" t="s">
        <v>162</v>
      </c>
      <c r="C29" s="76" t="s">
        <v>198</v>
      </c>
      <c r="D29" s="91"/>
      <c r="E29" s="91" t="s">
        <v>175</v>
      </c>
      <c r="F29" s="91"/>
      <c r="G29" s="91" t="s">
        <v>199</v>
      </c>
      <c r="H29" s="91"/>
      <c r="I29" s="81">
        <v>21</v>
      </c>
      <c r="K29" s="78">
        <v>0</v>
      </c>
      <c r="L29" s="46"/>
      <c r="M29" s="79">
        <v>159706000000</v>
      </c>
      <c r="N29" s="66"/>
      <c r="O29" s="47">
        <v>0</v>
      </c>
      <c r="P29" s="46"/>
      <c r="Q29" s="79">
        <v>159706000000</v>
      </c>
      <c r="R29" s="66"/>
      <c r="S29" s="80" t="s">
        <v>200</v>
      </c>
    </row>
    <row r="30" spans="1:30" ht="21" x14ac:dyDescent="0.55000000000000004">
      <c r="A30" s="75" t="s">
        <v>178</v>
      </c>
      <c r="C30" s="76" t="s">
        <v>201</v>
      </c>
      <c r="D30" s="91"/>
      <c r="E30" s="91" t="s">
        <v>175</v>
      </c>
      <c r="F30" s="91"/>
      <c r="G30" s="91" t="s">
        <v>199</v>
      </c>
      <c r="H30" s="91"/>
      <c r="I30" s="81">
        <v>21</v>
      </c>
      <c r="K30" s="78">
        <v>778135500000</v>
      </c>
      <c r="L30" s="46"/>
      <c r="M30" s="79">
        <v>0</v>
      </c>
      <c r="N30" s="66"/>
      <c r="O30" s="47">
        <v>740135000000</v>
      </c>
      <c r="P30" s="46"/>
      <c r="Q30" s="79">
        <v>38000500000</v>
      </c>
      <c r="R30" s="66"/>
      <c r="S30" s="80" t="s">
        <v>202</v>
      </c>
    </row>
    <row r="31" spans="1:30" ht="21" x14ac:dyDescent="0.55000000000000004">
      <c r="A31" s="75" t="s">
        <v>141</v>
      </c>
      <c r="C31" s="76" t="s">
        <v>203</v>
      </c>
      <c r="D31" s="91"/>
      <c r="E31" s="91" t="s">
        <v>139</v>
      </c>
      <c r="F31" s="91"/>
      <c r="G31" s="91" t="s">
        <v>204</v>
      </c>
      <c r="H31" s="91"/>
      <c r="I31" s="81">
        <v>21</v>
      </c>
      <c r="K31" s="78">
        <v>412585000000</v>
      </c>
      <c r="L31" s="46"/>
      <c r="M31" s="79">
        <v>0</v>
      </c>
      <c r="N31" s="66"/>
      <c r="O31" s="47">
        <v>334000000000</v>
      </c>
      <c r="P31" s="46"/>
      <c r="Q31" s="79">
        <v>78585000000</v>
      </c>
      <c r="R31" s="66"/>
      <c r="S31" s="80" t="s">
        <v>205</v>
      </c>
    </row>
    <row r="32" spans="1:30" ht="21" x14ac:dyDescent="0.55000000000000004">
      <c r="A32" s="75" t="s">
        <v>206</v>
      </c>
      <c r="C32" s="76" t="s">
        <v>207</v>
      </c>
      <c r="D32" s="91"/>
      <c r="E32" s="91" t="s">
        <v>139</v>
      </c>
      <c r="F32" s="91"/>
      <c r="G32" s="91" t="s">
        <v>208</v>
      </c>
      <c r="H32" s="91"/>
      <c r="I32" s="81">
        <v>0</v>
      </c>
      <c r="K32" s="78">
        <v>0</v>
      </c>
      <c r="L32" s="46"/>
      <c r="M32" s="79">
        <v>144605461777</v>
      </c>
      <c r="N32" s="66"/>
      <c r="O32" s="47">
        <v>144600020000</v>
      </c>
      <c r="P32" s="46"/>
      <c r="Q32" s="79">
        <v>5441777</v>
      </c>
      <c r="R32" s="66"/>
      <c r="S32" s="80" t="s">
        <v>62</v>
      </c>
    </row>
    <row r="33" spans="1:19" ht="21.75" thickBot="1" x14ac:dyDescent="0.6">
      <c r="A33" s="83" t="s">
        <v>206</v>
      </c>
      <c r="C33" s="84" t="s">
        <v>209</v>
      </c>
      <c r="D33" s="85"/>
      <c r="E33" s="85" t="s">
        <v>175</v>
      </c>
      <c r="F33" s="85"/>
      <c r="G33" s="85" t="s">
        <v>208</v>
      </c>
      <c r="H33" s="85"/>
      <c r="I33" s="86">
        <v>21</v>
      </c>
      <c r="K33" s="87">
        <v>0</v>
      </c>
      <c r="L33" s="46"/>
      <c r="M33" s="88">
        <v>144600000000</v>
      </c>
      <c r="N33" s="56"/>
      <c r="O33" s="57">
        <v>0</v>
      </c>
      <c r="P33" s="46"/>
      <c r="Q33" s="88">
        <v>144600000000</v>
      </c>
      <c r="R33" s="56"/>
      <c r="S33" s="89" t="s">
        <v>210</v>
      </c>
    </row>
    <row r="34" spans="1:19" ht="21" hidden="1" x14ac:dyDescent="0.55000000000000004">
      <c r="A34" s="75"/>
      <c r="C34" s="76"/>
      <c r="D34" s="11"/>
      <c r="E34" s="11"/>
      <c r="F34" s="11"/>
      <c r="G34" s="11"/>
      <c r="H34" s="11"/>
      <c r="I34" s="81"/>
      <c r="K34" s="78"/>
      <c r="L34" s="46"/>
      <c r="M34" s="79"/>
      <c r="N34" s="46"/>
      <c r="O34" s="47"/>
      <c r="P34" s="46"/>
      <c r="Q34" s="79"/>
      <c r="R34" s="46"/>
      <c r="S34" s="80"/>
    </row>
    <row r="35" spans="1:19" ht="21" hidden="1" x14ac:dyDescent="0.55000000000000004">
      <c r="A35" s="75"/>
      <c r="C35" s="76"/>
      <c r="D35" s="11"/>
      <c r="E35" s="11"/>
      <c r="F35" s="11"/>
      <c r="G35" s="11"/>
      <c r="H35" s="11"/>
      <c r="I35" s="81"/>
      <c r="K35" s="78"/>
      <c r="L35" s="46"/>
      <c r="M35" s="79"/>
      <c r="N35" s="46"/>
      <c r="O35" s="47"/>
      <c r="P35" s="46"/>
      <c r="Q35" s="79"/>
      <c r="R35" s="46"/>
      <c r="S35" s="80"/>
    </row>
    <row r="36" spans="1:19" ht="21" hidden="1" x14ac:dyDescent="0.55000000000000004">
      <c r="A36" s="75"/>
      <c r="C36" s="76"/>
      <c r="D36" s="11"/>
      <c r="E36" s="11"/>
      <c r="F36" s="11"/>
      <c r="G36" s="11"/>
      <c r="H36" s="11"/>
      <c r="I36" s="81"/>
      <c r="K36" s="78"/>
      <c r="L36" s="46"/>
      <c r="M36" s="79"/>
      <c r="N36" s="46"/>
      <c r="O36" s="47"/>
      <c r="P36" s="46"/>
      <c r="Q36" s="79"/>
      <c r="R36" s="46"/>
      <c r="S36" s="80"/>
    </row>
    <row r="37" spans="1:19" ht="21.75" hidden="1" thickBot="1" x14ac:dyDescent="0.6">
      <c r="A37" s="83"/>
      <c r="C37" s="84"/>
      <c r="D37" s="85"/>
      <c r="E37" s="85"/>
      <c r="F37" s="85"/>
      <c r="G37" s="85"/>
      <c r="H37" s="85"/>
      <c r="I37" s="86"/>
      <c r="K37" s="87"/>
      <c r="L37" s="46"/>
      <c r="M37" s="88"/>
      <c r="N37" s="56"/>
      <c r="O37" s="57"/>
      <c r="P37" s="46"/>
      <c r="Q37" s="88"/>
      <c r="R37" s="56"/>
      <c r="S37" s="89"/>
    </row>
    <row r="38" spans="1:19" ht="21" x14ac:dyDescent="0.55000000000000004">
      <c r="A38" s="90"/>
      <c r="C38" s="11"/>
      <c r="D38" s="11"/>
      <c r="E38" s="11"/>
      <c r="F38" s="11"/>
      <c r="G38" s="11"/>
      <c r="H38" s="11"/>
      <c r="I38" s="11"/>
      <c r="K38" s="45"/>
      <c r="L38" s="46"/>
      <c r="M38" s="45"/>
      <c r="N38" s="46"/>
      <c r="O38" s="45"/>
      <c r="P38" s="46"/>
      <c r="Q38" s="45"/>
      <c r="R38" s="46"/>
      <c r="S38" s="46"/>
    </row>
    <row r="39" spans="1:19" ht="21" x14ac:dyDescent="0.55000000000000004">
      <c r="A39" s="90"/>
      <c r="C39" s="11"/>
      <c r="D39" s="11"/>
      <c r="E39" s="11"/>
      <c r="F39" s="11"/>
      <c r="G39" s="11"/>
      <c r="H39" s="11"/>
      <c r="I39" s="11"/>
      <c r="K39" s="45"/>
      <c r="L39" s="46"/>
      <c r="M39" s="45"/>
      <c r="N39" s="46"/>
      <c r="O39" s="45"/>
      <c r="P39" s="46"/>
      <c r="Q39" s="45"/>
      <c r="R39" s="46"/>
      <c r="S39" s="46"/>
    </row>
    <row r="40" spans="1:19" ht="21" x14ac:dyDescent="0.55000000000000004">
      <c r="A40" s="90"/>
      <c r="C40" s="11"/>
      <c r="D40" s="11"/>
      <c r="E40" s="11"/>
      <c r="F40" s="11"/>
      <c r="G40" s="11"/>
      <c r="H40" s="11"/>
      <c r="I40" s="11"/>
      <c r="K40" s="45"/>
      <c r="L40" s="46"/>
      <c r="M40" s="45"/>
      <c r="N40" s="46"/>
      <c r="O40" s="45"/>
      <c r="P40" s="46"/>
      <c r="Q40" s="45"/>
      <c r="R40" s="46"/>
      <c r="S40" s="46"/>
    </row>
    <row r="41" spans="1:19" ht="21" x14ac:dyDescent="0.55000000000000004">
      <c r="A41" s="90"/>
      <c r="C41" s="11"/>
      <c r="D41" s="11"/>
      <c r="E41" s="11"/>
      <c r="F41" s="11"/>
      <c r="G41" s="11"/>
      <c r="H41" s="11"/>
      <c r="I41" s="11"/>
      <c r="K41" s="45"/>
      <c r="L41" s="46"/>
      <c r="M41" s="45"/>
      <c r="N41" s="46"/>
      <c r="O41" s="45"/>
      <c r="P41" s="46"/>
      <c r="Q41" s="45"/>
      <c r="R41" s="46"/>
      <c r="S41" s="46"/>
    </row>
    <row r="42" spans="1:19" ht="21" x14ac:dyDescent="0.55000000000000004">
      <c r="A42" s="90"/>
      <c r="C42" s="11"/>
      <c r="D42" s="11"/>
      <c r="E42" s="11"/>
      <c r="F42" s="11"/>
      <c r="G42" s="11"/>
      <c r="H42" s="11"/>
      <c r="I42" s="11"/>
      <c r="K42" s="45"/>
      <c r="L42" s="46"/>
      <c r="M42" s="45"/>
      <c r="N42" s="46"/>
      <c r="O42" s="45"/>
      <c r="P42" s="46"/>
      <c r="Q42" s="45"/>
      <c r="R42" s="46"/>
      <c r="S42" s="46"/>
    </row>
    <row r="43" spans="1:19" ht="21" x14ac:dyDescent="0.55000000000000004">
      <c r="A43" s="90"/>
      <c r="C43" s="11"/>
      <c r="D43" s="11"/>
      <c r="E43" s="11"/>
      <c r="F43" s="11"/>
      <c r="G43" s="11"/>
      <c r="H43" s="11"/>
      <c r="I43" s="11"/>
      <c r="K43" s="45"/>
      <c r="L43" s="46"/>
      <c r="M43" s="45"/>
      <c r="N43" s="46"/>
      <c r="O43" s="45"/>
      <c r="P43" s="46"/>
      <c r="Q43" s="45"/>
      <c r="R43" s="46"/>
      <c r="S43" s="46"/>
    </row>
    <row r="44" spans="1:19" ht="21" x14ac:dyDescent="0.55000000000000004">
      <c r="A44" s="90"/>
      <c r="C44" s="11"/>
      <c r="D44" s="11"/>
      <c r="E44" s="11"/>
      <c r="F44" s="11"/>
      <c r="G44" s="11"/>
      <c r="H44" s="11"/>
      <c r="I44" s="11"/>
      <c r="K44" s="45"/>
      <c r="L44" s="46"/>
      <c r="M44" s="45"/>
      <c r="N44" s="46"/>
      <c r="O44" s="45"/>
      <c r="P44" s="46"/>
      <c r="Q44" s="45"/>
      <c r="R44" s="46"/>
      <c r="S44" s="46"/>
    </row>
    <row r="45" spans="1:19" ht="21" x14ac:dyDescent="0.55000000000000004">
      <c r="A45" s="90"/>
      <c r="C45" s="11"/>
      <c r="D45" s="11"/>
      <c r="E45" s="11"/>
      <c r="F45" s="11"/>
      <c r="G45" s="11"/>
      <c r="H45" s="11"/>
      <c r="I45" s="11"/>
      <c r="K45" s="45"/>
      <c r="L45" s="46"/>
      <c r="M45" s="45"/>
      <c r="N45" s="46"/>
      <c r="O45" s="45"/>
      <c r="P45" s="46"/>
      <c r="Q45" s="45"/>
      <c r="R45" s="46"/>
      <c r="S45" s="46"/>
    </row>
    <row r="46" spans="1:19" ht="21" x14ac:dyDescent="0.55000000000000004">
      <c r="A46" s="90"/>
      <c r="C46" s="11"/>
      <c r="D46" s="11"/>
      <c r="E46" s="11"/>
      <c r="F46" s="11"/>
      <c r="G46" s="11"/>
      <c r="H46" s="11"/>
      <c r="I46" s="11"/>
      <c r="K46" s="45"/>
      <c r="L46" s="46"/>
      <c r="M46" s="45"/>
      <c r="N46" s="46"/>
      <c r="O46" s="45"/>
      <c r="P46" s="46"/>
      <c r="Q46" s="45"/>
      <c r="R46" s="46"/>
      <c r="S46" s="46"/>
    </row>
    <row r="47" spans="1:19" ht="21" x14ac:dyDescent="0.55000000000000004">
      <c r="A47" s="90"/>
      <c r="C47" s="11"/>
      <c r="D47" s="11"/>
      <c r="E47" s="11"/>
      <c r="F47" s="11"/>
      <c r="G47" s="11"/>
      <c r="H47" s="11"/>
      <c r="I47" s="11"/>
      <c r="K47" s="45"/>
      <c r="L47" s="46"/>
      <c r="M47" s="45"/>
      <c r="N47" s="46"/>
      <c r="O47" s="45"/>
      <c r="P47" s="46"/>
      <c r="Q47" s="45"/>
      <c r="R47" s="46"/>
      <c r="S47" s="46"/>
    </row>
    <row r="48" spans="1:19" ht="21" x14ac:dyDescent="0.55000000000000004">
      <c r="A48" s="90"/>
      <c r="C48" s="11"/>
      <c r="D48" s="11"/>
      <c r="E48" s="11"/>
      <c r="F48" s="11"/>
      <c r="G48" s="11"/>
      <c r="H48" s="11"/>
      <c r="I48" s="11"/>
      <c r="K48" s="45"/>
      <c r="L48" s="46"/>
      <c r="M48" s="45"/>
      <c r="N48" s="46"/>
      <c r="O48" s="45"/>
      <c r="P48" s="46"/>
      <c r="Q48" s="45"/>
      <c r="R48" s="46"/>
      <c r="S48" s="46"/>
    </row>
    <row r="49" spans="1:19" ht="21" x14ac:dyDescent="0.55000000000000004">
      <c r="A49" s="90"/>
      <c r="C49" s="11"/>
      <c r="D49" s="11"/>
      <c r="E49" s="11"/>
      <c r="F49" s="11"/>
      <c r="G49" s="11"/>
      <c r="H49" s="11"/>
      <c r="I49" s="11"/>
      <c r="K49" s="45"/>
      <c r="L49" s="46"/>
      <c r="M49" s="45"/>
      <c r="N49" s="46"/>
      <c r="O49" s="45"/>
      <c r="P49" s="46"/>
      <c r="Q49" s="45"/>
      <c r="R49" s="46"/>
      <c r="S49" s="46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2"/>
  <sheetViews>
    <sheetView rightToLeft="1" zoomScale="50" zoomScaleNormal="50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tr">
        <f>[2]سپرده!A2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211</v>
      </c>
      <c r="B3" s="10"/>
      <c r="C3" s="10"/>
      <c r="D3" s="10" t="s">
        <v>211</v>
      </c>
      <c r="E3" s="10" t="s">
        <v>211</v>
      </c>
      <c r="F3" s="10" t="s">
        <v>211</v>
      </c>
      <c r="G3" s="10" t="s">
        <v>211</v>
      </c>
      <c r="H3" s="10" t="s">
        <v>211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1402/01/31</v>
      </c>
      <c r="B4" s="10"/>
      <c r="C4" s="10"/>
      <c r="D4" s="10" t="s">
        <v>310</v>
      </c>
      <c r="E4" s="10" t="s">
        <v>310</v>
      </c>
      <c r="F4" s="10" t="s">
        <v>310</v>
      </c>
      <c r="G4" s="10" t="s">
        <v>310</v>
      </c>
      <c r="H4" s="10" t="s">
        <v>310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212</v>
      </c>
      <c r="B6" s="14" t="s">
        <v>212</v>
      </c>
      <c r="C6" s="14" t="s">
        <v>212</v>
      </c>
      <c r="D6" s="14" t="s">
        <v>212</v>
      </c>
      <c r="E6" s="14" t="s">
        <v>212</v>
      </c>
      <c r="F6" s="14" t="s">
        <v>212</v>
      </c>
      <c r="G6" s="15" t="s">
        <v>212</v>
      </c>
      <c r="I6" s="13" t="s">
        <v>213</v>
      </c>
      <c r="J6" s="14" t="s">
        <v>213</v>
      </c>
      <c r="K6" s="14" t="s">
        <v>213</v>
      </c>
      <c r="L6" s="14" t="s">
        <v>213</v>
      </c>
      <c r="M6" s="15" t="s">
        <v>213</v>
      </c>
      <c r="O6" s="13" t="s">
        <v>214</v>
      </c>
      <c r="P6" s="14" t="s">
        <v>214</v>
      </c>
      <c r="Q6" s="14" t="s">
        <v>214</v>
      </c>
      <c r="R6" s="14" t="s">
        <v>214</v>
      </c>
      <c r="S6" s="15" t="s">
        <v>214</v>
      </c>
    </row>
    <row r="7" spans="1:19" ht="30" x14ac:dyDescent="0.45">
      <c r="A7" s="42" t="s">
        <v>215</v>
      </c>
      <c r="B7" s="91"/>
      <c r="C7" s="68" t="s">
        <v>216</v>
      </c>
      <c r="D7" s="91"/>
      <c r="E7" s="68" t="s">
        <v>40</v>
      </c>
      <c r="F7" s="91"/>
      <c r="G7" s="43" t="s">
        <v>41</v>
      </c>
      <c r="I7" s="42" t="s">
        <v>217</v>
      </c>
      <c r="J7" s="91"/>
      <c r="K7" s="68" t="s">
        <v>218</v>
      </c>
      <c r="L7" s="91"/>
      <c r="M7" s="43" t="s">
        <v>219</v>
      </c>
      <c r="O7" s="42" t="s">
        <v>217</v>
      </c>
      <c r="P7" s="91"/>
      <c r="Q7" s="68" t="s">
        <v>218</v>
      </c>
      <c r="R7" s="91"/>
      <c r="S7" s="43" t="s">
        <v>219</v>
      </c>
    </row>
    <row r="8" spans="1:19" ht="21" x14ac:dyDescent="0.55000000000000004">
      <c r="A8" s="92" t="s">
        <v>108</v>
      </c>
      <c r="B8" s="91"/>
      <c r="C8" s="99" t="s">
        <v>220</v>
      </c>
      <c r="D8" s="91"/>
      <c r="E8" s="91" t="s">
        <v>110</v>
      </c>
      <c r="F8" s="91"/>
      <c r="G8" s="81">
        <v>15</v>
      </c>
      <c r="I8" s="93">
        <v>3933719521</v>
      </c>
      <c r="J8" s="91"/>
      <c r="K8" s="99" t="s">
        <v>220</v>
      </c>
      <c r="L8" s="91"/>
      <c r="M8" s="94">
        <v>3933719521</v>
      </c>
      <c r="O8" s="93">
        <v>14676842466</v>
      </c>
      <c r="P8" s="91"/>
      <c r="Q8" s="99" t="s">
        <v>220</v>
      </c>
      <c r="R8" s="91"/>
      <c r="S8" s="94">
        <v>14676842466</v>
      </c>
    </row>
    <row r="9" spans="1:19" ht="21" x14ac:dyDescent="0.55000000000000004">
      <c r="A9" s="92" t="s">
        <v>112</v>
      </c>
      <c r="B9" s="91"/>
      <c r="C9" s="99" t="s">
        <v>220</v>
      </c>
      <c r="D9" s="91"/>
      <c r="E9" s="91" t="s">
        <v>114</v>
      </c>
      <c r="F9" s="91"/>
      <c r="G9" s="81">
        <v>17</v>
      </c>
      <c r="I9" s="30">
        <v>10021425020</v>
      </c>
      <c r="J9" s="91"/>
      <c r="K9" s="99" t="s">
        <v>220</v>
      </c>
      <c r="L9" s="91"/>
      <c r="M9" s="32">
        <v>10021425020</v>
      </c>
      <c r="O9" s="30">
        <v>27599542397</v>
      </c>
      <c r="P9" s="91"/>
      <c r="Q9" s="99" t="s">
        <v>220</v>
      </c>
      <c r="R9" s="91"/>
      <c r="S9" s="32">
        <v>27599542397</v>
      </c>
    </row>
    <row r="10" spans="1:19" ht="21" x14ac:dyDescent="0.55000000000000004">
      <c r="A10" s="92" t="s">
        <v>116</v>
      </c>
      <c r="B10" s="91"/>
      <c r="C10" s="99" t="s">
        <v>220</v>
      </c>
      <c r="D10" s="91"/>
      <c r="E10" s="91" t="s">
        <v>118</v>
      </c>
      <c r="F10" s="91"/>
      <c r="G10" s="81">
        <v>17</v>
      </c>
      <c r="I10" s="93">
        <v>1414294420</v>
      </c>
      <c r="J10" s="91"/>
      <c r="K10" s="99" t="s">
        <v>220</v>
      </c>
      <c r="L10" s="91"/>
      <c r="M10" s="94">
        <v>1414294420</v>
      </c>
      <c r="O10" s="93">
        <v>5355016750</v>
      </c>
      <c r="P10" s="91"/>
      <c r="Q10" s="99" t="s">
        <v>220</v>
      </c>
      <c r="R10" s="91"/>
      <c r="S10" s="94">
        <v>5355016750</v>
      </c>
    </row>
    <row r="11" spans="1:19" ht="21" x14ac:dyDescent="0.55000000000000004">
      <c r="A11" s="92" t="s">
        <v>141</v>
      </c>
      <c r="B11" s="91"/>
      <c r="C11" s="99">
        <v>2</v>
      </c>
      <c r="D11" s="91"/>
      <c r="E11" s="91" t="s">
        <v>220</v>
      </c>
      <c r="F11" s="91"/>
      <c r="G11" s="81">
        <v>0</v>
      </c>
      <c r="I11" s="30">
        <v>0</v>
      </c>
      <c r="J11" s="91"/>
      <c r="K11" s="99">
        <v>0</v>
      </c>
      <c r="L11" s="91"/>
      <c r="M11" s="32">
        <v>0</v>
      </c>
      <c r="O11" s="30">
        <v>2135053385</v>
      </c>
      <c r="P11" s="91"/>
      <c r="Q11" s="99">
        <v>0</v>
      </c>
      <c r="R11" s="91"/>
      <c r="S11" s="32">
        <v>2135053385</v>
      </c>
    </row>
    <row r="12" spans="1:19" ht="21" x14ac:dyDescent="0.55000000000000004">
      <c r="A12" s="92" t="s">
        <v>145</v>
      </c>
      <c r="B12" s="91"/>
      <c r="C12" s="99">
        <v>2</v>
      </c>
      <c r="D12" s="91"/>
      <c r="E12" s="91" t="s">
        <v>220</v>
      </c>
      <c r="F12" s="91"/>
      <c r="G12" s="81">
        <v>0</v>
      </c>
      <c r="I12" s="93">
        <v>4053</v>
      </c>
      <c r="J12" s="91"/>
      <c r="K12" s="99">
        <v>0</v>
      </c>
      <c r="L12" s="91"/>
      <c r="M12" s="94">
        <v>4053</v>
      </c>
      <c r="O12" s="93">
        <v>10218</v>
      </c>
      <c r="P12" s="91"/>
      <c r="Q12" s="99">
        <v>0</v>
      </c>
      <c r="R12" s="91"/>
      <c r="S12" s="94">
        <v>10218</v>
      </c>
    </row>
    <row r="13" spans="1:19" ht="21" x14ac:dyDescent="0.55000000000000004">
      <c r="A13" s="92" t="s">
        <v>153</v>
      </c>
      <c r="B13" s="91"/>
      <c r="C13" s="99">
        <v>18</v>
      </c>
      <c r="D13" s="91"/>
      <c r="E13" s="91" t="s">
        <v>220</v>
      </c>
      <c r="F13" s="91"/>
      <c r="G13" s="81">
        <v>0</v>
      </c>
      <c r="I13" s="30">
        <v>0</v>
      </c>
      <c r="J13" s="91"/>
      <c r="K13" s="99">
        <v>0</v>
      </c>
      <c r="L13" s="91"/>
      <c r="M13" s="32">
        <v>0</v>
      </c>
      <c r="O13" s="30">
        <v>2054</v>
      </c>
      <c r="P13" s="91"/>
      <c r="Q13" s="99">
        <v>0</v>
      </c>
      <c r="R13" s="91"/>
      <c r="S13" s="32">
        <v>2054</v>
      </c>
    </row>
    <row r="14" spans="1:19" ht="21" x14ac:dyDescent="0.55000000000000004">
      <c r="A14" s="92" t="s">
        <v>145</v>
      </c>
      <c r="B14" s="91"/>
      <c r="C14" s="99">
        <v>7</v>
      </c>
      <c r="D14" s="91"/>
      <c r="E14" s="91" t="s">
        <v>220</v>
      </c>
      <c r="F14" s="91"/>
      <c r="G14" s="81">
        <v>21.5</v>
      </c>
      <c r="I14" s="93">
        <v>0</v>
      </c>
      <c r="J14" s="91"/>
      <c r="K14" s="99">
        <v>0</v>
      </c>
      <c r="L14" s="91"/>
      <c r="M14" s="94">
        <v>0</v>
      </c>
      <c r="O14" s="93">
        <v>128340272</v>
      </c>
      <c r="P14" s="91"/>
      <c r="Q14" s="99">
        <v>0</v>
      </c>
      <c r="R14" s="91"/>
      <c r="S14" s="94">
        <v>128340272</v>
      </c>
    </row>
    <row r="15" spans="1:19" ht="21" x14ac:dyDescent="0.55000000000000004">
      <c r="A15" s="92" t="s">
        <v>156</v>
      </c>
      <c r="B15" s="91"/>
      <c r="C15" s="99">
        <v>17</v>
      </c>
      <c r="D15" s="91"/>
      <c r="E15" s="91" t="s">
        <v>220</v>
      </c>
      <c r="F15" s="91"/>
      <c r="G15" s="81">
        <v>0</v>
      </c>
      <c r="I15" s="30">
        <v>3804</v>
      </c>
      <c r="J15" s="91"/>
      <c r="K15" s="99">
        <v>0</v>
      </c>
      <c r="L15" s="91"/>
      <c r="M15" s="32">
        <v>3804</v>
      </c>
      <c r="O15" s="30">
        <v>15509</v>
      </c>
      <c r="P15" s="91"/>
      <c r="Q15" s="99">
        <v>0</v>
      </c>
      <c r="R15" s="91"/>
      <c r="S15" s="32">
        <v>15509</v>
      </c>
    </row>
    <row r="16" spans="1:19" ht="21" x14ac:dyDescent="0.55000000000000004">
      <c r="A16" s="92" t="s">
        <v>159</v>
      </c>
      <c r="B16" s="91"/>
      <c r="C16" s="99">
        <v>17</v>
      </c>
      <c r="D16" s="91"/>
      <c r="E16" s="91" t="s">
        <v>220</v>
      </c>
      <c r="F16" s="91"/>
      <c r="G16" s="81">
        <v>0</v>
      </c>
      <c r="I16" s="93">
        <v>624</v>
      </c>
      <c r="J16" s="91"/>
      <c r="K16" s="99">
        <v>0</v>
      </c>
      <c r="L16" s="91"/>
      <c r="M16" s="94">
        <v>624</v>
      </c>
      <c r="O16" s="93">
        <v>4733</v>
      </c>
      <c r="P16" s="91"/>
      <c r="Q16" s="99">
        <v>0</v>
      </c>
      <c r="R16" s="91"/>
      <c r="S16" s="94">
        <v>4733</v>
      </c>
    </row>
    <row r="17" spans="1:19" ht="21" x14ac:dyDescent="0.55000000000000004">
      <c r="A17" s="92" t="s">
        <v>166</v>
      </c>
      <c r="B17" s="91"/>
      <c r="C17" s="99">
        <v>4</v>
      </c>
      <c r="D17" s="91"/>
      <c r="E17" s="91" t="s">
        <v>220</v>
      </c>
      <c r="F17" s="91"/>
      <c r="G17" s="81">
        <v>0</v>
      </c>
      <c r="I17" s="30">
        <v>1816</v>
      </c>
      <c r="J17" s="91"/>
      <c r="K17" s="99">
        <v>0</v>
      </c>
      <c r="L17" s="91"/>
      <c r="M17" s="32">
        <v>1816</v>
      </c>
      <c r="O17" s="30">
        <v>3191</v>
      </c>
      <c r="P17" s="91"/>
      <c r="Q17" s="99">
        <v>0</v>
      </c>
      <c r="R17" s="91"/>
      <c r="S17" s="32">
        <v>3191</v>
      </c>
    </row>
    <row r="18" spans="1:19" ht="21" x14ac:dyDescent="0.55000000000000004">
      <c r="A18" s="92" t="s">
        <v>169</v>
      </c>
      <c r="B18" s="91"/>
      <c r="C18" s="99">
        <v>25</v>
      </c>
      <c r="D18" s="91"/>
      <c r="E18" s="91" t="s">
        <v>220</v>
      </c>
      <c r="F18" s="91"/>
      <c r="G18" s="81">
        <v>0</v>
      </c>
      <c r="I18" s="93">
        <v>0</v>
      </c>
      <c r="J18" s="91"/>
      <c r="K18" s="99">
        <v>0</v>
      </c>
      <c r="L18" s="91"/>
      <c r="M18" s="94">
        <v>0</v>
      </c>
      <c r="O18" s="93">
        <v>867351</v>
      </c>
      <c r="P18" s="91"/>
      <c r="Q18" s="99">
        <v>0</v>
      </c>
      <c r="R18" s="91"/>
      <c r="S18" s="94">
        <v>867351</v>
      </c>
    </row>
    <row r="19" spans="1:19" ht="21" x14ac:dyDescent="0.55000000000000004">
      <c r="A19" s="92" t="s">
        <v>137</v>
      </c>
      <c r="B19" s="91"/>
      <c r="C19" s="99">
        <v>5</v>
      </c>
      <c r="D19" s="91"/>
      <c r="E19" s="91" t="s">
        <v>220</v>
      </c>
      <c r="F19" s="91"/>
      <c r="G19" s="81">
        <v>20</v>
      </c>
      <c r="I19" s="30">
        <v>0</v>
      </c>
      <c r="J19" s="91"/>
      <c r="K19" s="99">
        <v>0</v>
      </c>
      <c r="L19" s="91"/>
      <c r="M19" s="32">
        <v>0</v>
      </c>
      <c r="O19" s="30">
        <v>976219197</v>
      </c>
      <c r="P19" s="91"/>
      <c r="Q19" s="99">
        <v>0</v>
      </c>
      <c r="R19" s="91"/>
      <c r="S19" s="32">
        <v>976219197</v>
      </c>
    </row>
    <row r="20" spans="1:19" ht="21" x14ac:dyDescent="0.55000000000000004">
      <c r="A20" s="92" t="s">
        <v>145</v>
      </c>
      <c r="B20" s="91"/>
      <c r="C20" s="99">
        <v>13</v>
      </c>
      <c r="D20" s="91"/>
      <c r="E20" s="91" t="s">
        <v>220</v>
      </c>
      <c r="F20" s="91"/>
      <c r="G20" s="81">
        <v>20</v>
      </c>
      <c r="I20" s="93">
        <v>0</v>
      </c>
      <c r="J20" s="91"/>
      <c r="K20" s="99">
        <v>0</v>
      </c>
      <c r="L20" s="91"/>
      <c r="M20" s="94">
        <v>0</v>
      </c>
      <c r="O20" s="93">
        <v>873808217</v>
      </c>
      <c r="P20" s="91"/>
      <c r="Q20" s="99">
        <v>0</v>
      </c>
      <c r="R20" s="91"/>
      <c r="S20" s="94">
        <v>873808217</v>
      </c>
    </row>
    <row r="21" spans="1:19" ht="21" x14ac:dyDescent="0.55000000000000004">
      <c r="A21" s="92" t="s">
        <v>137</v>
      </c>
      <c r="B21" s="91"/>
      <c r="C21" s="99">
        <v>14</v>
      </c>
      <c r="D21" s="91"/>
      <c r="E21" s="91" t="s">
        <v>220</v>
      </c>
      <c r="F21" s="91"/>
      <c r="G21" s="81">
        <v>20</v>
      </c>
      <c r="I21" s="30">
        <v>0</v>
      </c>
      <c r="J21" s="91"/>
      <c r="K21" s="99">
        <v>0</v>
      </c>
      <c r="L21" s="91"/>
      <c r="M21" s="32">
        <v>0</v>
      </c>
      <c r="O21" s="30">
        <v>8520879423</v>
      </c>
      <c r="P21" s="91"/>
      <c r="Q21" s="99">
        <v>0</v>
      </c>
      <c r="R21" s="91"/>
      <c r="S21" s="32">
        <v>8520879423</v>
      </c>
    </row>
    <row r="22" spans="1:19" ht="21" x14ac:dyDescent="0.55000000000000004">
      <c r="A22" s="92" t="s">
        <v>171</v>
      </c>
      <c r="B22" s="91"/>
      <c r="C22" s="99">
        <v>16</v>
      </c>
      <c r="D22" s="91"/>
      <c r="E22" s="91" t="s">
        <v>220</v>
      </c>
      <c r="F22" s="91"/>
      <c r="G22" s="81">
        <v>19</v>
      </c>
      <c r="I22" s="93">
        <v>16136986295</v>
      </c>
      <c r="J22" s="91"/>
      <c r="K22" s="99">
        <v>133291051</v>
      </c>
      <c r="L22" s="91"/>
      <c r="M22" s="94">
        <v>16003695244</v>
      </c>
      <c r="O22" s="93">
        <v>62465753400</v>
      </c>
      <c r="P22" s="91"/>
      <c r="Q22" s="99">
        <v>515965358</v>
      </c>
      <c r="R22" s="91"/>
      <c r="S22" s="94">
        <v>61949788042</v>
      </c>
    </row>
    <row r="23" spans="1:19" ht="21" x14ac:dyDescent="0.55000000000000004">
      <c r="A23" s="92" t="s">
        <v>159</v>
      </c>
      <c r="B23" s="91"/>
      <c r="C23" s="99">
        <v>23</v>
      </c>
      <c r="D23" s="91"/>
      <c r="E23" s="91" t="s">
        <v>220</v>
      </c>
      <c r="F23" s="91"/>
      <c r="G23" s="81">
        <v>20</v>
      </c>
      <c r="I23" s="30">
        <v>0</v>
      </c>
      <c r="J23" s="91"/>
      <c r="K23" s="99">
        <v>0</v>
      </c>
      <c r="L23" s="91"/>
      <c r="M23" s="32">
        <v>0</v>
      </c>
      <c r="O23" s="30">
        <v>465876734</v>
      </c>
      <c r="P23" s="91"/>
      <c r="Q23" s="99">
        <v>0</v>
      </c>
      <c r="R23" s="91"/>
      <c r="S23" s="32">
        <v>465876734</v>
      </c>
    </row>
    <row r="24" spans="1:19" ht="21" x14ac:dyDescent="0.55000000000000004">
      <c r="A24" s="92" t="s">
        <v>162</v>
      </c>
      <c r="B24" s="91"/>
      <c r="C24" s="99">
        <v>27</v>
      </c>
      <c r="D24" s="91"/>
      <c r="E24" s="91" t="s">
        <v>220</v>
      </c>
      <c r="F24" s="91"/>
      <c r="G24" s="81">
        <v>20</v>
      </c>
      <c r="I24" s="93">
        <v>0</v>
      </c>
      <c r="J24" s="91"/>
      <c r="K24" s="99">
        <v>0</v>
      </c>
      <c r="L24" s="91"/>
      <c r="M24" s="94">
        <v>0</v>
      </c>
      <c r="O24" s="93">
        <v>457534244</v>
      </c>
      <c r="P24" s="91"/>
      <c r="Q24" s="99">
        <v>0</v>
      </c>
      <c r="R24" s="91"/>
      <c r="S24" s="94">
        <v>457534244</v>
      </c>
    </row>
    <row r="25" spans="1:19" ht="21" x14ac:dyDescent="0.55000000000000004">
      <c r="A25" s="92" t="s">
        <v>221</v>
      </c>
      <c r="B25" s="91"/>
      <c r="C25" s="99">
        <v>29</v>
      </c>
      <c r="D25" s="91"/>
      <c r="E25" s="91" t="s">
        <v>220</v>
      </c>
      <c r="F25" s="91"/>
      <c r="G25" s="81">
        <v>20</v>
      </c>
      <c r="I25" s="30">
        <v>0</v>
      </c>
      <c r="J25" s="91"/>
      <c r="K25" s="99">
        <v>0</v>
      </c>
      <c r="L25" s="91"/>
      <c r="M25" s="32">
        <v>0</v>
      </c>
      <c r="O25" s="30">
        <v>1169630137</v>
      </c>
      <c r="P25" s="91"/>
      <c r="Q25" s="99">
        <v>0</v>
      </c>
      <c r="R25" s="91"/>
      <c r="S25" s="32">
        <v>1169630137</v>
      </c>
    </row>
    <row r="26" spans="1:19" ht="21" x14ac:dyDescent="0.55000000000000004">
      <c r="A26" s="92" t="s">
        <v>162</v>
      </c>
      <c r="B26" s="91"/>
      <c r="C26" s="99">
        <v>6</v>
      </c>
      <c r="D26" s="91"/>
      <c r="E26" s="91" t="s">
        <v>220</v>
      </c>
      <c r="F26" s="91"/>
      <c r="G26" s="81">
        <v>20</v>
      </c>
      <c r="I26" s="93">
        <v>0</v>
      </c>
      <c r="J26" s="91"/>
      <c r="K26" s="99">
        <v>0</v>
      </c>
      <c r="L26" s="91"/>
      <c r="M26" s="94">
        <v>0</v>
      </c>
      <c r="O26" s="93">
        <v>3809204691</v>
      </c>
      <c r="P26" s="91"/>
      <c r="Q26" s="99">
        <v>0</v>
      </c>
      <c r="R26" s="91"/>
      <c r="S26" s="94">
        <v>3809204691</v>
      </c>
    </row>
    <row r="27" spans="1:19" ht="21" x14ac:dyDescent="0.55000000000000004">
      <c r="A27" s="92" t="s">
        <v>162</v>
      </c>
      <c r="B27" s="91"/>
      <c r="C27" s="99">
        <v>12</v>
      </c>
      <c r="D27" s="91"/>
      <c r="E27" s="91" t="s">
        <v>220</v>
      </c>
      <c r="F27" s="91"/>
      <c r="G27" s="81">
        <v>20</v>
      </c>
      <c r="I27" s="30">
        <v>0</v>
      </c>
      <c r="J27" s="91"/>
      <c r="K27" s="99">
        <v>0</v>
      </c>
      <c r="L27" s="91"/>
      <c r="M27" s="32">
        <v>0</v>
      </c>
      <c r="O27" s="30">
        <v>1674355050</v>
      </c>
      <c r="P27" s="91"/>
      <c r="Q27" s="99">
        <v>0</v>
      </c>
      <c r="R27" s="91"/>
      <c r="S27" s="32">
        <v>1674355050</v>
      </c>
    </row>
    <row r="28" spans="1:19" ht="21" x14ac:dyDescent="0.55000000000000004">
      <c r="A28" s="92" t="s">
        <v>162</v>
      </c>
      <c r="B28" s="91"/>
      <c r="C28" s="99">
        <v>23</v>
      </c>
      <c r="D28" s="91"/>
      <c r="E28" s="91" t="s">
        <v>220</v>
      </c>
      <c r="F28" s="91"/>
      <c r="G28" s="81">
        <v>19</v>
      </c>
      <c r="I28" s="93">
        <v>0</v>
      </c>
      <c r="J28" s="91"/>
      <c r="K28" s="99">
        <v>0</v>
      </c>
      <c r="L28" s="91"/>
      <c r="M28" s="94">
        <v>0</v>
      </c>
      <c r="O28" s="93">
        <v>619376040</v>
      </c>
      <c r="P28" s="91"/>
      <c r="Q28" s="99">
        <v>0</v>
      </c>
      <c r="R28" s="91"/>
      <c r="S28" s="94">
        <v>619376040</v>
      </c>
    </row>
    <row r="29" spans="1:19" ht="21" x14ac:dyDescent="0.55000000000000004">
      <c r="A29" s="92" t="s">
        <v>222</v>
      </c>
      <c r="B29" s="91"/>
      <c r="C29" s="99">
        <v>1</v>
      </c>
      <c r="D29" s="91"/>
      <c r="E29" s="91" t="s">
        <v>220</v>
      </c>
      <c r="F29" s="91"/>
      <c r="G29" s="81">
        <v>19</v>
      </c>
      <c r="I29" s="30">
        <v>0</v>
      </c>
      <c r="J29" s="91"/>
      <c r="K29" s="99">
        <v>0</v>
      </c>
      <c r="L29" s="91"/>
      <c r="M29" s="32">
        <v>0</v>
      </c>
      <c r="O29" s="30">
        <v>3612309597</v>
      </c>
      <c r="P29" s="91"/>
      <c r="Q29" s="99">
        <v>0</v>
      </c>
      <c r="R29" s="91"/>
      <c r="S29" s="32">
        <v>3612309597</v>
      </c>
    </row>
    <row r="30" spans="1:19" ht="21" x14ac:dyDescent="0.55000000000000004">
      <c r="A30" s="92" t="s">
        <v>222</v>
      </c>
      <c r="B30" s="91"/>
      <c r="C30" s="99">
        <v>3</v>
      </c>
      <c r="D30" s="91"/>
      <c r="E30" s="91" t="s">
        <v>220</v>
      </c>
      <c r="F30" s="91"/>
      <c r="G30" s="81">
        <v>19</v>
      </c>
      <c r="I30" s="93">
        <v>0</v>
      </c>
      <c r="J30" s="91"/>
      <c r="K30" s="99">
        <v>0</v>
      </c>
      <c r="L30" s="91"/>
      <c r="M30" s="94">
        <v>0</v>
      </c>
      <c r="O30" s="93">
        <v>2819924276</v>
      </c>
      <c r="P30" s="91"/>
      <c r="Q30" s="99">
        <v>0</v>
      </c>
      <c r="R30" s="91"/>
      <c r="S30" s="94">
        <v>2819924276</v>
      </c>
    </row>
    <row r="31" spans="1:19" ht="21" x14ac:dyDescent="0.55000000000000004">
      <c r="A31" s="92" t="s">
        <v>156</v>
      </c>
      <c r="B31" s="91"/>
      <c r="C31" s="99">
        <v>8</v>
      </c>
      <c r="D31" s="91"/>
      <c r="E31" s="91" t="s">
        <v>220</v>
      </c>
      <c r="F31" s="91"/>
      <c r="G31" s="81">
        <v>20</v>
      </c>
      <c r="I31" s="30">
        <v>0</v>
      </c>
      <c r="J31" s="91"/>
      <c r="K31" s="99">
        <v>0</v>
      </c>
      <c r="L31" s="91"/>
      <c r="M31" s="32">
        <v>0</v>
      </c>
      <c r="O31" s="30">
        <v>1754059042</v>
      </c>
      <c r="P31" s="91"/>
      <c r="Q31" s="99">
        <v>0</v>
      </c>
      <c r="R31" s="91"/>
      <c r="S31" s="32">
        <v>1754059042</v>
      </c>
    </row>
    <row r="32" spans="1:19" ht="21" x14ac:dyDescent="0.55000000000000004">
      <c r="A32" s="92" t="s">
        <v>223</v>
      </c>
      <c r="B32" s="91"/>
      <c r="C32" s="99">
        <v>8</v>
      </c>
      <c r="D32" s="91"/>
      <c r="E32" s="91" t="s">
        <v>220</v>
      </c>
      <c r="F32" s="91"/>
      <c r="G32" s="81">
        <v>20</v>
      </c>
      <c r="I32" s="93">
        <v>0</v>
      </c>
      <c r="J32" s="91"/>
      <c r="K32" s="99">
        <v>-7037626</v>
      </c>
      <c r="L32" s="91"/>
      <c r="M32" s="94">
        <v>7037626</v>
      </c>
      <c r="O32" s="93">
        <v>6012900821</v>
      </c>
      <c r="P32" s="91"/>
      <c r="Q32" s="99">
        <v>0</v>
      </c>
      <c r="R32" s="91"/>
      <c r="S32" s="94">
        <v>6012900821</v>
      </c>
    </row>
    <row r="33" spans="1:19" ht="21" x14ac:dyDescent="0.55000000000000004">
      <c r="A33" s="92" t="s">
        <v>141</v>
      </c>
      <c r="B33" s="91"/>
      <c r="C33" s="99">
        <v>12</v>
      </c>
      <c r="D33" s="91"/>
      <c r="E33" s="91" t="s">
        <v>220</v>
      </c>
      <c r="F33" s="91"/>
      <c r="G33" s="81">
        <v>21</v>
      </c>
      <c r="I33" s="93">
        <v>0</v>
      </c>
      <c r="J33" s="91"/>
      <c r="K33" s="99">
        <v>0</v>
      </c>
      <c r="L33" s="91"/>
      <c r="M33" s="94">
        <v>0</v>
      </c>
      <c r="O33" s="93">
        <v>627583545</v>
      </c>
      <c r="P33" s="91"/>
      <c r="Q33" s="99">
        <v>0</v>
      </c>
      <c r="R33" s="91"/>
      <c r="S33" s="94">
        <v>627583545</v>
      </c>
    </row>
    <row r="34" spans="1:19" ht="21" x14ac:dyDescent="0.55000000000000004">
      <c r="A34" s="92" t="s">
        <v>141</v>
      </c>
      <c r="B34" s="91"/>
      <c r="C34" s="99">
        <v>19</v>
      </c>
      <c r="D34" s="91"/>
      <c r="E34" s="91" t="s">
        <v>220</v>
      </c>
      <c r="F34" s="91"/>
      <c r="G34" s="81">
        <v>21</v>
      </c>
      <c r="I34" s="93">
        <v>0</v>
      </c>
      <c r="J34" s="91"/>
      <c r="K34" s="99">
        <v>0</v>
      </c>
      <c r="L34" s="91"/>
      <c r="M34" s="94">
        <v>0</v>
      </c>
      <c r="O34" s="93">
        <v>233013672</v>
      </c>
      <c r="P34" s="91"/>
      <c r="Q34" s="99">
        <v>0</v>
      </c>
      <c r="R34" s="91"/>
      <c r="S34" s="94">
        <v>233013672</v>
      </c>
    </row>
    <row r="35" spans="1:19" ht="21" x14ac:dyDescent="0.55000000000000004">
      <c r="A35" s="92" t="s">
        <v>141</v>
      </c>
      <c r="B35" s="91"/>
      <c r="C35" s="99">
        <v>21</v>
      </c>
      <c r="D35" s="91"/>
      <c r="E35" s="91" t="s">
        <v>220</v>
      </c>
      <c r="F35" s="91"/>
      <c r="G35" s="81">
        <v>21</v>
      </c>
      <c r="I35" s="93">
        <v>0</v>
      </c>
      <c r="J35" s="91"/>
      <c r="K35" s="99">
        <v>0</v>
      </c>
      <c r="L35" s="91"/>
      <c r="M35" s="94">
        <v>0</v>
      </c>
      <c r="O35" s="93">
        <v>434958903</v>
      </c>
      <c r="P35" s="91"/>
      <c r="Q35" s="99">
        <v>0</v>
      </c>
      <c r="R35" s="91"/>
      <c r="S35" s="94">
        <v>434958903</v>
      </c>
    </row>
    <row r="36" spans="1:19" ht="21" x14ac:dyDescent="0.55000000000000004">
      <c r="A36" s="92" t="s">
        <v>223</v>
      </c>
      <c r="B36" s="91"/>
      <c r="C36" s="99">
        <v>5</v>
      </c>
      <c r="D36" s="91"/>
      <c r="E36" s="91" t="s">
        <v>220</v>
      </c>
      <c r="F36" s="91"/>
      <c r="G36" s="81">
        <v>21</v>
      </c>
      <c r="I36" s="93">
        <v>0</v>
      </c>
      <c r="J36" s="91"/>
      <c r="K36" s="99">
        <v>-1455639</v>
      </c>
      <c r="L36" s="91"/>
      <c r="M36" s="94">
        <v>1455639</v>
      </c>
      <c r="O36" s="93">
        <v>1714193392</v>
      </c>
      <c r="P36" s="91"/>
      <c r="Q36" s="99">
        <v>0</v>
      </c>
      <c r="R36" s="91"/>
      <c r="S36" s="94">
        <v>1714193392</v>
      </c>
    </row>
    <row r="37" spans="1:19" ht="21" x14ac:dyDescent="0.55000000000000004">
      <c r="A37" s="92" t="s">
        <v>222</v>
      </c>
      <c r="B37" s="91"/>
      <c r="C37" s="99">
        <v>17</v>
      </c>
      <c r="D37" s="91"/>
      <c r="E37" s="91" t="s">
        <v>220</v>
      </c>
      <c r="F37" s="91"/>
      <c r="G37" s="81">
        <v>21</v>
      </c>
      <c r="I37" s="93">
        <v>0</v>
      </c>
      <c r="J37" s="91"/>
      <c r="K37" s="99">
        <v>0</v>
      </c>
      <c r="L37" s="91"/>
      <c r="M37" s="94">
        <v>0</v>
      </c>
      <c r="O37" s="93">
        <v>6704547944</v>
      </c>
      <c r="P37" s="91"/>
      <c r="Q37" s="99">
        <v>0</v>
      </c>
      <c r="R37" s="91"/>
      <c r="S37" s="94">
        <v>6704547944</v>
      </c>
    </row>
    <row r="38" spans="1:19" ht="21" x14ac:dyDescent="0.55000000000000004">
      <c r="A38" s="92" t="s">
        <v>141</v>
      </c>
      <c r="B38" s="91"/>
      <c r="C38" s="99">
        <v>21</v>
      </c>
      <c r="D38" s="91"/>
      <c r="E38" s="91" t="s">
        <v>220</v>
      </c>
      <c r="F38" s="91"/>
      <c r="G38" s="81">
        <v>21</v>
      </c>
      <c r="I38" s="93">
        <v>0</v>
      </c>
      <c r="J38" s="91"/>
      <c r="K38" s="99">
        <v>-1108232</v>
      </c>
      <c r="L38" s="91"/>
      <c r="M38" s="94">
        <v>1108232</v>
      </c>
      <c r="O38" s="93">
        <v>92832657</v>
      </c>
      <c r="P38" s="91"/>
      <c r="Q38" s="99">
        <v>0</v>
      </c>
      <c r="R38" s="91"/>
      <c r="S38" s="94">
        <v>92832657</v>
      </c>
    </row>
    <row r="39" spans="1:19" ht="21" x14ac:dyDescent="0.55000000000000004">
      <c r="A39" s="92" t="s">
        <v>141</v>
      </c>
      <c r="B39" s="91"/>
      <c r="C39" s="99">
        <v>26</v>
      </c>
      <c r="D39" s="91"/>
      <c r="E39" s="91" t="s">
        <v>220</v>
      </c>
      <c r="F39" s="91"/>
      <c r="G39" s="81">
        <v>21</v>
      </c>
      <c r="I39" s="93">
        <v>0</v>
      </c>
      <c r="J39" s="91"/>
      <c r="K39" s="99">
        <v>-1368208</v>
      </c>
      <c r="L39" s="91"/>
      <c r="M39" s="94">
        <v>1368208</v>
      </c>
      <c r="O39" s="93">
        <v>866438132</v>
      </c>
      <c r="P39" s="91"/>
      <c r="Q39" s="99">
        <v>0</v>
      </c>
      <c r="R39" s="91"/>
      <c r="S39" s="94">
        <v>866438132</v>
      </c>
    </row>
    <row r="40" spans="1:19" ht="21" x14ac:dyDescent="0.55000000000000004">
      <c r="A40" s="92" t="s">
        <v>141</v>
      </c>
      <c r="B40" s="91"/>
      <c r="C40" s="99">
        <v>26</v>
      </c>
      <c r="D40" s="91"/>
      <c r="E40" s="91" t="s">
        <v>220</v>
      </c>
      <c r="F40" s="91"/>
      <c r="G40" s="81">
        <v>21</v>
      </c>
      <c r="I40" s="93">
        <v>0</v>
      </c>
      <c r="J40" s="91"/>
      <c r="K40" s="99">
        <v>-25108977</v>
      </c>
      <c r="L40" s="91"/>
      <c r="M40" s="94">
        <v>25108977</v>
      </c>
      <c r="O40" s="93">
        <v>5274280587</v>
      </c>
      <c r="P40" s="91"/>
      <c r="Q40" s="99">
        <v>0</v>
      </c>
      <c r="R40" s="91"/>
      <c r="S40" s="94">
        <v>5274280587</v>
      </c>
    </row>
    <row r="41" spans="1:19" ht="21" x14ac:dyDescent="0.55000000000000004">
      <c r="A41" s="92" t="s">
        <v>162</v>
      </c>
      <c r="B41" s="91"/>
      <c r="C41" s="99">
        <v>1</v>
      </c>
      <c r="D41" s="91"/>
      <c r="E41" s="91" t="s">
        <v>220</v>
      </c>
      <c r="F41" s="91"/>
      <c r="G41" s="81">
        <v>21</v>
      </c>
      <c r="I41" s="93">
        <v>4778964216</v>
      </c>
      <c r="J41" s="91"/>
      <c r="K41" s="99">
        <v>299700</v>
      </c>
      <c r="L41" s="91"/>
      <c r="M41" s="94">
        <v>4778664516</v>
      </c>
      <c r="O41" s="93">
        <v>13720252104</v>
      </c>
      <c r="P41" s="91"/>
      <c r="Q41" s="99">
        <v>2908363</v>
      </c>
      <c r="R41" s="91"/>
      <c r="S41" s="94">
        <v>13717343741</v>
      </c>
    </row>
    <row r="42" spans="1:19" ht="21" x14ac:dyDescent="0.55000000000000004">
      <c r="A42" s="92" t="s">
        <v>162</v>
      </c>
      <c r="B42" s="91"/>
      <c r="C42" s="99">
        <v>3</v>
      </c>
      <c r="D42" s="91"/>
      <c r="E42" s="91" t="s">
        <v>220</v>
      </c>
      <c r="F42" s="91"/>
      <c r="G42" s="81">
        <v>21</v>
      </c>
      <c r="I42" s="93">
        <v>0</v>
      </c>
      <c r="J42" s="91"/>
      <c r="K42" s="99">
        <v>0</v>
      </c>
      <c r="L42" s="91"/>
      <c r="M42" s="94">
        <v>0</v>
      </c>
      <c r="O42" s="93">
        <v>3871956954</v>
      </c>
      <c r="P42" s="91"/>
      <c r="Q42" s="99">
        <v>0</v>
      </c>
      <c r="R42" s="91"/>
      <c r="S42" s="94">
        <v>3871956954</v>
      </c>
    </row>
    <row r="43" spans="1:19" ht="21" x14ac:dyDescent="0.55000000000000004">
      <c r="A43" s="92" t="s">
        <v>162</v>
      </c>
      <c r="B43" s="91"/>
      <c r="C43" s="99">
        <v>4</v>
      </c>
      <c r="D43" s="91"/>
      <c r="E43" s="91" t="s">
        <v>220</v>
      </c>
      <c r="F43" s="91"/>
      <c r="G43" s="81">
        <v>21</v>
      </c>
      <c r="I43" s="93">
        <v>0</v>
      </c>
      <c r="J43" s="91"/>
      <c r="K43" s="99">
        <v>0</v>
      </c>
      <c r="L43" s="91"/>
      <c r="M43" s="94">
        <v>0</v>
      </c>
      <c r="O43" s="93">
        <v>3476751355</v>
      </c>
      <c r="P43" s="91"/>
      <c r="Q43" s="99">
        <v>0</v>
      </c>
      <c r="R43" s="91"/>
      <c r="S43" s="94">
        <v>3476751355</v>
      </c>
    </row>
    <row r="44" spans="1:19" ht="21" x14ac:dyDescent="0.55000000000000004">
      <c r="A44" s="92" t="s">
        <v>162</v>
      </c>
      <c r="B44" s="91"/>
      <c r="C44" s="99">
        <v>5</v>
      </c>
      <c r="D44" s="91"/>
      <c r="E44" s="91" t="s">
        <v>220</v>
      </c>
      <c r="F44" s="91"/>
      <c r="G44" s="81">
        <v>21</v>
      </c>
      <c r="I44" s="93">
        <v>1075890409</v>
      </c>
      <c r="J44" s="91"/>
      <c r="K44" s="99">
        <v>3086149</v>
      </c>
      <c r="L44" s="91"/>
      <c r="M44" s="94">
        <v>1072804260</v>
      </c>
      <c r="O44" s="93">
        <v>1880030461</v>
      </c>
      <c r="P44" s="91"/>
      <c r="Q44" s="99">
        <v>3086149</v>
      </c>
      <c r="R44" s="91"/>
      <c r="S44" s="94">
        <v>1876944312</v>
      </c>
    </row>
    <row r="45" spans="1:19" ht="21" x14ac:dyDescent="0.55000000000000004">
      <c r="A45" s="92" t="s">
        <v>178</v>
      </c>
      <c r="B45" s="91"/>
      <c r="C45" s="99">
        <v>11</v>
      </c>
      <c r="D45" s="91"/>
      <c r="E45" s="91" t="s">
        <v>220</v>
      </c>
      <c r="F45" s="91"/>
      <c r="G45" s="81">
        <v>21</v>
      </c>
      <c r="I45" s="93">
        <v>0</v>
      </c>
      <c r="J45" s="91"/>
      <c r="K45" s="99">
        <v>-3084884</v>
      </c>
      <c r="L45" s="91"/>
      <c r="M45" s="94">
        <v>3084884</v>
      </c>
      <c r="O45" s="93">
        <v>12517218491</v>
      </c>
      <c r="P45" s="91"/>
      <c r="Q45" s="99">
        <v>0</v>
      </c>
      <c r="R45" s="91"/>
      <c r="S45" s="94">
        <v>12517218491</v>
      </c>
    </row>
    <row r="46" spans="1:19" ht="21" x14ac:dyDescent="0.55000000000000004">
      <c r="A46" s="92" t="s">
        <v>190</v>
      </c>
      <c r="B46" s="91"/>
      <c r="C46" s="99">
        <v>16</v>
      </c>
      <c r="D46" s="91"/>
      <c r="E46" s="91" t="s">
        <v>220</v>
      </c>
      <c r="F46" s="91"/>
      <c r="G46" s="81">
        <v>21</v>
      </c>
      <c r="I46" s="93">
        <v>8917808192</v>
      </c>
      <c r="J46" s="91"/>
      <c r="K46" s="99">
        <v>11242803</v>
      </c>
      <c r="L46" s="91"/>
      <c r="M46" s="94">
        <v>8906565389</v>
      </c>
      <c r="O46" s="93">
        <v>21287671168</v>
      </c>
      <c r="P46" s="91"/>
      <c r="Q46" s="99">
        <v>34111954</v>
      </c>
      <c r="R46" s="91"/>
      <c r="S46" s="94">
        <v>21253559214</v>
      </c>
    </row>
    <row r="47" spans="1:19" ht="21" x14ac:dyDescent="0.55000000000000004">
      <c r="A47" s="92" t="s">
        <v>190</v>
      </c>
      <c r="B47" s="91"/>
      <c r="C47" s="99">
        <v>18</v>
      </c>
      <c r="D47" s="91"/>
      <c r="E47" s="91" t="s">
        <v>220</v>
      </c>
      <c r="F47" s="91"/>
      <c r="G47" s="81">
        <v>21</v>
      </c>
      <c r="I47" s="93">
        <v>4815616415</v>
      </c>
      <c r="J47" s="91"/>
      <c r="K47" s="99">
        <v>10008507</v>
      </c>
      <c r="L47" s="91"/>
      <c r="M47" s="94">
        <v>4805607908</v>
      </c>
      <c r="O47" s="93">
        <v>11184657480</v>
      </c>
      <c r="P47" s="91"/>
      <c r="Q47" s="99">
        <v>20699411</v>
      </c>
      <c r="R47" s="91"/>
      <c r="S47" s="94">
        <v>11163958069</v>
      </c>
    </row>
    <row r="48" spans="1:19" ht="21" x14ac:dyDescent="0.55000000000000004">
      <c r="A48" s="92" t="s">
        <v>224</v>
      </c>
      <c r="B48" s="91"/>
      <c r="C48" s="99">
        <v>18</v>
      </c>
      <c r="D48" s="91"/>
      <c r="E48" s="91" t="s">
        <v>220</v>
      </c>
      <c r="F48" s="91"/>
      <c r="G48" s="81">
        <v>21</v>
      </c>
      <c r="I48" s="93">
        <v>1507850286</v>
      </c>
      <c r="J48" s="91"/>
      <c r="K48" s="99">
        <v>-2032199</v>
      </c>
      <c r="L48" s="91"/>
      <c r="M48" s="94">
        <v>1509882485</v>
      </c>
      <c r="O48" s="93">
        <v>4680058478</v>
      </c>
      <c r="P48" s="91"/>
      <c r="Q48" s="99">
        <v>0</v>
      </c>
      <c r="R48" s="91"/>
      <c r="S48" s="94">
        <v>4680058478</v>
      </c>
    </row>
    <row r="49" spans="1:19" ht="21" x14ac:dyDescent="0.55000000000000004">
      <c r="A49" s="92" t="s">
        <v>162</v>
      </c>
      <c r="B49" s="91"/>
      <c r="C49" s="99">
        <v>26</v>
      </c>
      <c r="D49" s="91"/>
      <c r="E49" s="91" t="s">
        <v>220</v>
      </c>
      <c r="F49" s="91"/>
      <c r="G49" s="81">
        <v>21</v>
      </c>
      <c r="I49" s="93">
        <v>2205255432</v>
      </c>
      <c r="J49" s="91"/>
      <c r="K49" s="99">
        <v>9023861</v>
      </c>
      <c r="L49" s="91"/>
      <c r="M49" s="94">
        <v>2196231571</v>
      </c>
      <c r="O49" s="93">
        <v>13963333782</v>
      </c>
      <c r="P49" s="91"/>
      <c r="Q49" s="99">
        <v>9023861</v>
      </c>
      <c r="R49" s="91"/>
      <c r="S49" s="94">
        <v>13954309921</v>
      </c>
    </row>
    <row r="50" spans="1:19" ht="21" x14ac:dyDescent="0.55000000000000004">
      <c r="A50" s="92" t="s">
        <v>178</v>
      </c>
      <c r="B50" s="91"/>
      <c r="C50" s="99">
        <v>26</v>
      </c>
      <c r="D50" s="91"/>
      <c r="E50" s="91" t="s">
        <v>220</v>
      </c>
      <c r="F50" s="91"/>
      <c r="G50" s="81">
        <v>21</v>
      </c>
      <c r="I50" s="93">
        <v>7712928285</v>
      </c>
      <c r="J50" s="91"/>
      <c r="K50" s="99">
        <v>-217099900</v>
      </c>
      <c r="L50" s="91"/>
      <c r="M50" s="94">
        <v>7930028185</v>
      </c>
      <c r="O50" s="93">
        <v>22486843386</v>
      </c>
      <c r="P50" s="91"/>
      <c r="Q50" s="99">
        <v>644462</v>
      </c>
      <c r="R50" s="91"/>
      <c r="S50" s="94">
        <v>22486198924</v>
      </c>
    </row>
    <row r="51" spans="1:19" ht="21" x14ac:dyDescent="0.55000000000000004">
      <c r="A51" s="92" t="s">
        <v>141</v>
      </c>
      <c r="B51" s="91"/>
      <c r="C51" s="99">
        <v>3</v>
      </c>
      <c r="D51" s="91"/>
      <c r="E51" s="91" t="s">
        <v>220</v>
      </c>
      <c r="F51" s="91"/>
      <c r="G51" s="81">
        <v>21</v>
      </c>
      <c r="I51" s="93">
        <v>5492296837</v>
      </c>
      <c r="J51" s="91"/>
      <c r="K51" s="99">
        <v>-3245141</v>
      </c>
      <c r="L51" s="91"/>
      <c r="M51" s="94">
        <v>5495541978</v>
      </c>
      <c r="O51" s="93">
        <v>16956116283</v>
      </c>
      <c r="P51" s="91"/>
      <c r="Q51" s="99">
        <v>16507632</v>
      </c>
      <c r="R51" s="91"/>
      <c r="S51" s="94">
        <v>16939608651</v>
      </c>
    </row>
    <row r="52" spans="1:19" ht="21.75" thickBot="1" x14ac:dyDescent="0.6">
      <c r="A52" s="95" t="s">
        <v>206</v>
      </c>
      <c r="B52" s="85"/>
      <c r="C52" s="96">
        <v>21</v>
      </c>
      <c r="D52" s="85"/>
      <c r="E52" s="85" t="s">
        <v>220</v>
      </c>
      <c r="F52" s="85"/>
      <c r="G52" s="86">
        <v>21</v>
      </c>
      <c r="I52" s="97">
        <v>831945200</v>
      </c>
      <c r="J52" s="85"/>
      <c r="K52" s="96">
        <v>9931724</v>
      </c>
      <c r="L52" s="85"/>
      <c r="M52" s="98">
        <v>822013476</v>
      </c>
      <c r="O52" s="97">
        <v>831945200</v>
      </c>
      <c r="P52" s="85"/>
      <c r="Q52" s="96">
        <v>9931724</v>
      </c>
      <c r="R52" s="85"/>
      <c r="S52" s="98">
        <v>822013476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1"/>
    </row>
    <row r="2" spans="1:19" ht="30" x14ac:dyDescent="0.45">
      <c r="A2" s="10" t="str">
        <f>'[2]سود اوراق بهادار و سپرده بانکی'!A2:S2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211</v>
      </c>
      <c r="B3" s="10"/>
      <c r="C3" s="10"/>
      <c r="D3" s="10" t="s">
        <v>211</v>
      </c>
      <c r="E3" s="10" t="s">
        <v>211</v>
      </c>
      <c r="F3" s="10" t="s">
        <v>211</v>
      </c>
      <c r="G3" s="10" t="s">
        <v>211</v>
      </c>
      <c r="H3" s="10" t="s">
        <v>211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1402/01/31</v>
      </c>
      <c r="B4" s="10"/>
      <c r="C4" s="10"/>
      <c r="D4" s="10" t="s">
        <v>310</v>
      </c>
      <c r="E4" s="10" t="s">
        <v>310</v>
      </c>
      <c r="F4" s="10" t="s">
        <v>310</v>
      </c>
      <c r="G4" s="10" t="s">
        <v>310</v>
      </c>
      <c r="H4" s="10" t="s">
        <v>310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3</v>
      </c>
      <c r="C6" s="13" t="s">
        <v>225</v>
      </c>
      <c r="D6" s="14" t="s">
        <v>225</v>
      </c>
      <c r="E6" s="14" t="s">
        <v>225</v>
      </c>
      <c r="F6" s="14" t="s">
        <v>225</v>
      </c>
      <c r="G6" s="15" t="s">
        <v>225</v>
      </c>
      <c r="I6" s="13" t="s">
        <v>213</v>
      </c>
      <c r="J6" s="14" t="s">
        <v>213</v>
      </c>
      <c r="K6" s="14" t="s">
        <v>213</v>
      </c>
      <c r="L6" s="14" t="s">
        <v>213</v>
      </c>
      <c r="M6" s="15" t="s">
        <v>213</v>
      </c>
      <c r="O6" s="13" t="s">
        <v>214</v>
      </c>
      <c r="P6" s="14" t="s">
        <v>214</v>
      </c>
      <c r="Q6" s="14" t="s">
        <v>214</v>
      </c>
      <c r="R6" s="14" t="s">
        <v>214</v>
      </c>
      <c r="S6" s="15" t="s">
        <v>214</v>
      </c>
    </row>
    <row r="7" spans="1:19" ht="30" x14ac:dyDescent="0.45">
      <c r="A7" s="19" t="s">
        <v>3</v>
      </c>
      <c r="C7" s="42" t="s">
        <v>226</v>
      </c>
      <c r="E7" s="40" t="s">
        <v>227</v>
      </c>
      <c r="G7" s="43" t="s">
        <v>228</v>
      </c>
      <c r="I7" s="42" t="s">
        <v>229</v>
      </c>
      <c r="K7" s="40" t="s">
        <v>218</v>
      </c>
      <c r="M7" s="43" t="s">
        <v>230</v>
      </c>
      <c r="O7" s="42" t="s">
        <v>229</v>
      </c>
      <c r="Q7" s="40" t="s">
        <v>218</v>
      </c>
      <c r="S7" s="43" t="s">
        <v>230</v>
      </c>
    </row>
    <row r="8" spans="1:19" ht="21" x14ac:dyDescent="0.55000000000000004">
      <c r="A8" s="75"/>
      <c r="C8" s="100"/>
      <c r="E8" s="51"/>
      <c r="F8" s="51"/>
      <c r="G8" s="101"/>
      <c r="I8" s="48"/>
      <c r="K8" s="49"/>
      <c r="M8" s="50"/>
      <c r="O8" s="102"/>
      <c r="P8" s="51"/>
      <c r="Q8" s="51"/>
      <c r="R8" s="51"/>
      <c r="S8" s="101"/>
    </row>
    <row r="9" spans="1:19" ht="21" x14ac:dyDescent="0.55000000000000004">
      <c r="A9" s="75"/>
      <c r="C9" s="100"/>
      <c r="E9" s="51"/>
      <c r="F9" s="51"/>
      <c r="G9" s="101"/>
      <c r="I9" s="48"/>
      <c r="K9" s="49"/>
      <c r="M9" s="50"/>
      <c r="O9" s="102"/>
      <c r="P9" s="51"/>
      <c r="Q9" s="51"/>
      <c r="R9" s="51"/>
      <c r="S9" s="101"/>
    </row>
    <row r="10" spans="1:19" ht="21.75" thickBot="1" x14ac:dyDescent="0.6">
      <c r="A10" s="83"/>
      <c r="C10" s="103"/>
      <c r="D10" s="54"/>
      <c r="E10" s="61"/>
      <c r="F10" s="61"/>
      <c r="G10" s="104"/>
      <c r="I10" s="58"/>
      <c r="J10" s="54"/>
      <c r="K10" s="59"/>
      <c r="L10" s="54"/>
      <c r="M10" s="60"/>
      <c r="O10" s="105"/>
      <c r="P10" s="61"/>
      <c r="Q10" s="61"/>
      <c r="R10" s="61"/>
      <c r="S10" s="104"/>
    </row>
    <row r="11" spans="1:19" ht="21" x14ac:dyDescent="0.55000000000000004">
      <c r="A11" s="90"/>
      <c r="E11" s="51"/>
      <c r="F11" s="51"/>
      <c r="G11" s="51"/>
      <c r="I11" s="49"/>
      <c r="K11" s="49"/>
      <c r="M11" s="49"/>
      <c r="O11" s="51"/>
      <c r="P11" s="51"/>
      <c r="Q11" s="51"/>
      <c r="R11" s="51"/>
      <c r="S11" s="51"/>
    </row>
    <row r="12" spans="1:19" ht="21" x14ac:dyDescent="0.55000000000000004">
      <c r="A12" s="90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0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0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0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0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0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2023-04-26T09:17:52Z</dcterms:modified>
</cp:coreProperties>
</file>