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hummers\14020331\"/>
    </mc:Choice>
  </mc:AlternateContent>
  <xr:revisionPtr revIDLastSave="0" documentId="13_ncr:1_{AE321134-3EBC-48CB-BAE5-1C30E4487C01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<sst xmlns="http://schemas.openxmlformats.org/spreadsheetml/2006/main" count="1424" uniqueCount="328">
  <si>
    <t>صندوق سرمایه‌گذاری اعتماد هامرز</t>
  </si>
  <si>
    <t>صورت وضعیت پورتفوی</t>
  </si>
  <si>
    <t>برای ماه منتهی به 1402/03/31</t>
  </si>
  <si>
    <t>نام شرکت</t>
  </si>
  <si>
    <t>1402/02/31</t>
  </si>
  <si>
    <t>تغییرات طی دوره</t>
  </si>
  <si>
    <t>1402/03/31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</si>
  <si>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</si>
  <si>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</si>
  <si>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</si>
  <si>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</si>
  <si>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</si>
  <si>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</si>
  <si>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</si>
  <si>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</si>
  <si>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</si>
  <si>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2.78%</t>
  </si>
  <si>
    <t>بهمن  دیزل</t>
  </si>
  <si>
    <t>1.46%</t>
  </si>
  <si>
    <t>ذغال‌سنگ‌ نگین‌ ط‌بس‌</t>
  </si>
  <si>
    <t>0.61%</t>
  </si>
  <si>
    <t>ذوب آهن اصفهان</t>
  </si>
  <si>
    <t>0.47%</t>
  </si>
  <si>
    <t>ریل سیر کوثر</t>
  </si>
  <si>
    <t>2.40%</t>
  </si>
  <si>
    <t>صندوق س ثروت هامرز-سهام</t>
  </si>
  <si>
    <t>0.52%</t>
  </si>
  <si>
    <t>صندوق س.پشتوانه طلا زرفام آشنا</t>
  </si>
  <si>
    <t>0.29%</t>
  </si>
  <si>
    <t>فولاد مبارکه اصفهان</t>
  </si>
  <si>
    <t>2.56%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</si>
  <si>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</si>
  <si>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</si>
  <si>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</si>
  <si>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</si>
  <si>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</si>
  <si>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</si>
  <si>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</si>
  <si>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</si>
  <si>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</si>
  <si>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</si>
  <si>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</si>
  <si>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</si>
  <si>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</si>
  <si>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</si>
  <si>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</si>
  <si>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</si>
  <si>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0.01%</t>
  </si>
  <si>
    <t>اسناد خزانه-م1بودجه01-040326</t>
  </si>
  <si>
    <t>1401/02/26</t>
  </si>
  <si>
    <t>1404/03/26</t>
  </si>
  <si>
    <t>0.80%</t>
  </si>
  <si>
    <t>اسناد خزانه-م9بودجه00-031101</t>
  </si>
  <si>
    <t>1400/06/01</t>
  </si>
  <si>
    <t>1403/11/01</t>
  </si>
  <si>
    <t>0.00%</t>
  </si>
  <si>
    <t>اسنادخزانه-م1بودجه00-030821</t>
  </si>
  <si>
    <t>1400/02/22</t>
  </si>
  <si>
    <t>1403/08/21</t>
  </si>
  <si>
    <t>اسنادخزانه-م21بودجه98-020906</t>
  </si>
  <si>
    <t>1399/01/27</t>
  </si>
  <si>
    <t>1402/09/06</t>
  </si>
  <si>
    <t>0.17%</t>
  </si>
  <si>
    <t>اسنادخزانه-م2بودجه00-031024</t>
  </si>
  <si>
    <t>1403/10/24</t>
  </si>
  <si>
    <t>اسنادخزانه-م4بودجه00-030522</t>
  </si>
  <si>
    <t>1400/03/11</t>
  </si>
  <si>
    <t>1403/05/22</t>
  </si>
  <si>
    <t>اسنادخزانه-م4بودجه01-040917</t>
  </si>
  <si>
    <t>1401/12/08</t>
  </si>
  <si>
    <t>1404/09/16</t>
  </si>
  <si>
    <t>2.09%</t>
  </si>
  <si>
    <t>اسنادخزانه-م5بودجه00-030626</t>
  </si>
  <si>
    <t>1403/06/26</t>
  </si>
  <si>
    <t>1.03%</t>
  </si>
  <si>
    <t>اسنادخزانه-م6بودجه00-030723</t>
  </si>
  <si>
    <t>1403/07/23</t>
  </si>
  <si>
    <t>0.02%</t>
  </si>
  <si>
    <t>اسنادخزانه-م6بودجه99-020321</t>
  </si>
  <si>
    <t>1399/08/27</t>
  </si>
  <si>
    <t>1402/03/21</t>
  </si>
  <si>
    <t>اسنادخزانه-م7بودجه00-030912</t>
  </si>
  <si>
    <t>1400/04/14</t>
  </si>
  <si>
    <t>1403/09/12</t>
  </si>
  <si>
    <t>0.09%</t>
  </si>
  <si>
    <t>اسنادخزانه-م8بودجه00-030919</t>
  </si>
  <si>
    <t>1400/06/16</t>
  </si>
  <si>
    <t>1403/09/19</t>
  </si>
  <si>
    <t>0.07%</t>
  </si>
  <si>
    <t>گام بانک تجارت0203</t>
  </si>
  <si>
    <t>1401/04/25</t>
  </si>
  <si>
    <t>1402/03/30</t>
  </si>
  <si>
    <t>گام بانک تجارت0206</t>
  </si>
  <si>
    <t>1401/07/02</t>
  </si>
  <si>
    <t>1402/06/28</t>
  </si>
  <si>
    <t>7.63%</t>
  </si>
  <si>
    <t>گواهی اعتبار مولد سامان0207</t>
  </si>
  <si>
    <t>1401/08/01</t>
  </si>
  <si>
    <t>1402/07/30</t>
  </si>
  <si>
    <t>گواهی اعتبار مولد شهر0203</t>
  </si>
  <si>
    <t>1401/05/01</t>
  </si>
  <si>
    <t>مرابحه عام دولت3-ش.خ0211</t>
  </si>
  <si>
    <t>1399/03/13</t>
  </si>
  <si>
    <t>1402/11/13</t>
  </si>
  <si>
    <t>4.38%</t>
  </si>
  <si>
    <t>مرابحه عام دولت4-ش.خ 0205</t>
  </si>
  <si>
    <t>1399/05/07</t>
  </si>
  <si>
    <t>1402/05/07</t>
  </si>
  <si>
    <t>10.71%</t>
  </si>
  <si>
    <t>مرابحه عام دولت96-ش.خ030414</t>
  </si>
  <si>
    <t>1400/10/14</t>
  </si>
  <si>
    <t>1403/04/14</t>
  </si>
  <si>
    <t>1.39%</t>
  </si>
  <si>
    <t>صکوک مرابحه بترانس509-3ماهه18%</t>
  </si>
  <si>
    <t>1401/09/23</t>
  </si>
  <si>
    <t>1405/09/23</t>
  </si>
  <si>
    <t>5.92%</t>
  </si>
  <si>
    <t>اسناد خزانه-م3بودجه01-040520</t>
  </si>
  <si>
    <t>1401/05/18</t>
  </si>
  <si>
    <t>1404/05/20</t>
  </si>
  <si>
    <t>اسنادخزانه-م5بودجه01-041015</t>
  </si>
  <si>
    <t>1404/10/14</t>
  </si>
  <si>
    <t>اسنادخزانه-م7بودجه01-040714</t>
  </si>
  <si>
    <t>1401/12/10</t>
  </si>
  <si>
    <t>1404/07/13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</si>
  <si>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</si>
  <si>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</si>
  <si>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</si>
  <si>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</si>
  <si>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</si>
  <si>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</si>
  <si>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</si>
  <si>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</si>
  <si>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</si>
  <si>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</si>
  <si>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</si>
  <si>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</si>
  <si>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</si>
  <si>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</si>
  <si>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</si>
  <si>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</si>
  <si>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</si>
  <si>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</si>
  <si>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</si>
  <si>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</si>
  <si>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</si>
  <si>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</si>
  <si>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</si>
  <si>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207-110-49004900-1</t>
  </si>
  <si>
    <t>حساب جاری</t>
  </si>
  <si>
    <t>بانک دی خیابان فرشته</t>
  </si>
  <si>
    <t>0205720399000</t>
  </si>
  <si>
    <t>4.40%</t>
  </si>
  <si>
    <t>بانک گردشگری مرکزی</t>
  </si>
  <si>
    <t>110-9967-1003495-1</t>
  </si>
  <si>
    <t>بانک آینده ملاصدرا</t>
  </si>
  <si>
    <t>0303033333007</t>
  </si>
  <si>
    <t>قرض الحسنه</t>
  </si>
  <si>
    <t>بانک گردشگری سیدجمال‌الدین اسدآبادی</t>
  </si>
  <si>
    <t>111.9967.1003495.31</t>
  </si>
  <si>
    <t>1401/01/17</t>
  </si>
  <si>
    <t>بانک رفاه پونک</t>
  </si>
  <si>
    <t>332135408</t>
  </si>
  <si>
    <t>1401/02/07</t>
  </si>
  <si>
    <t>بانک آینده ظفر</t>
  </si>
  <si>
    <t>0203756686009</t>
  </si>
  <si>
    <t>1401/02/10</t>
  </si>
  <si>
    <t>موسسه اعتباری ملل جنت آباد</t>
  </si>
  <si>
    <t>0414-10-277-000000210</t>
  </si>
  <si>
    <t>1401/02/19</t>
  </si>
  <si>
    <t>0.03%</t>
  </si>
  <si>
    <t>بانک سامان ملاصدرا</t>
  </si>
  <si>
    <t>829-810-3938177-1</t>
  </si>
  <si>
    <t>1401/04/04</t>
  </si>
  <si>
    <t>بانک خاورمیانه سعادت آباد</t>
  </si>
  <si>
    <t xml:space="preserve"> 1006-10-810-707074598</t>
  </si>
  <si>
    <t>بانک آینده ولیعصر - ساعی</t>
  </si>
  <si>
    <t>0101201736002</t>
  </si>
  <si>
    <t>1401/06/14</t>
  </si>
  <si>
    <t>0403833537000</t>
  </si>
  <si>
    <t>سپرده بلند مدت</t>
  </si>
  <si>
    <t>1401/06/16</t>
  </si>
  <si>
    <t>15.20%</t>
  </si>
  <si>
    <t>بانک اقتصاد نوین فلکه دوم نیروهوائی</t>
  </si>
  <si>
    <t>206-850-6856333-1</t>
  </si>
  <si>
    <t>1401/09/27</t>
  </si>
  <si>
    <t>بانک تجارت شیخ بهایی</t>
  </si>
  <si>
    <t>220410226</t>
  </si>
  <si>
    <t>1401/10/18</t>
  </si>
  <si>
    <t>1.12%</t>
  </si>
  <si>
    <t>0414-60-332-000000541</t>
  </si>
  <si>
    <t>1401/11/01</t>
  </si>
  <si>
    <t>1.81%</t>
  </si>
  <si>
    <t>0414-60-332-000000553</t>
  </si>
  <si>
    <t>1401/11/05</t>
  </si>
  <si>
    <t>بانک کشاورزی ممتاز احمدقصیر</t>
  </si>
  <si>
    <t>1043964854</t>
  </si>
  <si>
    <t>1401/11/16</t>
  </si>
  <si>
    <t>1043994119</t>
  </si>
  <si>
    <t>7.60%</t>
  </si>
  <si>
    <t>1044234907</t>
  </si>
  <si>
    <t>1401/11/18</t>
  </si>
  <si>
    <t>4.10%</t>
  </si>
  <si>
    <t>بانک گردشگری مرزداران</t>
  </si>
  <si>
    <t>161.9967.1003495.1</t>
  </si>
  <si>
    <t>1402/01/21</t>
  </si>
  <si>
    <t>161.1405.1003495.1</t>
  </si>
  <si>
    <t>0414-60-345-000000205</t>
  </si>
  <si>
    <t>1402/02/20</t>
  </si>
  <si>
    <t>0.98%</t>
  </si>
  <si>
    <t>بانک اقتصاد نوین فلکه دوم نيروي هوائي</t>
  </si>
  <si>
    <t>206-283-6856333-3</t>
  </si>
  <si>
    <t>1402/02/27</t>
  </si>
  <si>
    <t>9.19%</t>
  </si>
  <si>
    <t xml:space="preserve">206-283-6856333-4	</t>
  </si>
  <si>
    <t>1402/03/23</t>
  </si>
  <si>
    <t>1.52%</t>
  </si>
  <si>
    <t>0414-60-357-000000119</t>
  </si>
  <si>
    <t>1402/03/27</t>
  </si>
  <si>
    <t>2.32%</t>
  </si>
  <si>
    <t>161-1405-1003495-2</t>
  </si>
  <si>
    <t>1402/03/28</t>
  </si>
  <si>
    <t>3.58%</t>
  </si>
  <si>
    <t>0414-60-357-000000126</t>
  </si>
  <si>
    <t>1.55%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</si>
  <si>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</si>
  <si>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</si>
  <si>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</si>
  <si>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</si>
  <si>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</si>
  <si>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</si>
  <si>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</si>
  <si>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</si>
  <si>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</si>
  <si>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</si>
  <si>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آینده ظفر شرقی</t>
  </si>
  <si>
    <t>بانک گردشگری سیدجمال الدین اسدآبادی</t>
  </si>
  <si>
    <t>بانک پاسارگاد میدان هفتم تیر</t>
  </si>
  <si>
    <t>بانک گردشگری سیدجمالالدین اسدآبادی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</si>
  <si>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</si>
  <si>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</si>
  <si>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</si>
  <si>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</si>
  <si>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</si>
  <si>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</si>
  <si>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1402/03/13</t>
  </si>
  <si>
    <t>بهای فروش</t>
  </si>
  <si>
    <t>ارزش دفتری</t>
  </si>
  <si>
    <t>سود و زیان ناشی از تغییر قیمت</t>
  </si>
  <si>
    <t>سود و زیان ناشی از فروش</t>
  </si>
  <si>
    <t>صندوق پالایشی یکم-سهام</t>
  </si>
  <si>
    <t>گروه‌بهمن‌</t>
  </si>
  <si>
    <t>اسنادخزانه-م14بودجه99-021025</t>
  </si>
  <si>
    <t>اسنادخزانه-م3بودجه00-030418</t>
  </si>
  <si>
    <t>گام بانک اقتصاد نوین0205</t>
  </si>
  <si>
    <t>گام بانک اقتصاد نوین0204</t>
  </si>
  <si>
    <t>گواهی اعتبار مولد سامان0206</t>
  </si>
  <si>
    <t>اسنادخزانه-م6بودجه01-030814</t>
  </si>
  <si>
    <t>درآمد سود سهام</t>
  </si>
  <si>
    <t>درآمد تغییر ارزش</t>
  </si>
  <si>
    <t>درآمد فروش</t>
  </si>
  <si>
    <t>درصد از کل درآمدها</t>
  </si>
  <si>
    <t>-0.30%</t>
  </si>
  <si>
    <t>-4.79%</t>
  </si>
  <si>
    <t>-0.03%</t>
  </si>
  <si>
    <t>-0.15%</t>
  </si>
  <si>
    <t>-0.14%</t>
  </si>
  <si>
    <t>-3.66%</t>
  </si>
  <si>
    <t>-4.44%</t>
  </si>
  <si>
    <t>-0.57%</t>
  </si>
  <si>
    <t>-0.76%</t>
  </si>
  <si>
    <t>0.23%</t>
  </si>
  <si>
    <t>-1.36%</t>
  </si>
  <si>
    <t>-0.02%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</si>
  <si>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</si>
  <si>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</si>
  <si>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</si>
  <si>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</si>
  <si>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</si>
  <si>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</si>
  <si>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0405797156008</t>
  </si>
  <si>
    <t xml:space="preserve">147-283-6856333-9	</t>
  </si>
  <si>
    <t>0405893870007</t>
  </si>
  <si>
    <t>147-283-6856333-10</t>
  </si>
  <si>
    <t>0403860560000</t>
  </si>
  <si>
    <t>0414-60-332-000000332</t>
  </si>
  <si>
    <t>0403874940002</t>
  </si>
  <si>
    <t>0414-60-332-000000342</t>
  </si>
  <si>
    <t>0414-60-332-000000357</t>
  </si>
  <si>
    <t>0414-60-332-000000371</t>
  </si>
  <si>
    <t>111.1405.1003495.1</t>
  </si>
  <si>
    <t>111.1405.1003495.2</t>
  </si>
  <si>
    <t>343125900</t>
  </si>
  <si>
    <t xml:space="preserve">207-9012-49004900-20	</t>
  </si>
  <si>
    <t>207.9012.69006900.21</t>
  </si>
  <si>
    <t>207.9012.69006900.22</t>
  </si>
  <si>
    <t>207.9012.69006900.23</t>
  </si>
  <si>
    <t xml:space="preserve">207-9012-49004900-24	</t>
  </si>
  <si>
    <t>111.1234.1003495.1</t>
  </si>
  <si>
    <t>207.9012.49004900.25</t>
  </si>
  <si>
    <t>207.420.49004900.1</t>
  </si>
  <si>
    <t>207.420.49004900.2</t>
  </si>
  <si>
    <t>0414-60-332-000000548</t>
  </si>
  <si>
    <t>0414-60-332-000000550</t>
  </si>
  <si>
    <t>206.283.6856333.1</t>
  </si>
  <si>
    <t>111.333.1003495.1</t>
  </si>
  <si>
    <t>0414-60-345-000000015</t>
  </si>
  <si>
    <t>206.283.6856333.2</t>
  </si>
  <si>
    <t xml:space="preserve">207.303.49004900.1	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</si>
  <si>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</si>
  <si>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</si>
  <si>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</si>
  <si>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</si>
  <si>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-0.16%</t>
  </si>
  <si>
    <t>-0.01%</t>
  </si>
  <si>
    <t>سرمایه‌گذاری در اوراق بهادار</t>
  </si>
  <si>
    <t>72.51%</t>
  </si>
  <si>
    <t>2.38%</t>
  </si>
  <si>
    <t>درآمد سپرده بانکی</t>
  </si>
  <si>
    <t>25.42%</t>
  </si>
  <si>
    <t>0.84%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</si>
  <si>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</si>
  <si>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</si>
  <si>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</si>
  <si>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1402/03/31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</si>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</sst>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4" fillId="0" borderId="0"/>
  </cellStyleXfs>
  <cellXfs count="142">
    <xf numFmtId="0" fontId="0" fillId="0" borderId="0" xfId="0"/>
    <xf numFmtId="0" fontId="6" fillId="2" borderId="0" xfId="3" applyFont="1" applyFill="1"/>
    <xf numFmtId="0" fontId="7" fillId="2" borderId="0" xfId="3" applyFont="1" applyFill="1"/>
    <xf numFmtId="0" fontId="6" fillId="2" borderId="0" xfId="3" applyFont="1" applyFill="1" applyAlignment="1">
      <alignment vertical="top"/>
    </xf>
    <xf numFmtId="0" fontId="7" fillId="2" borderId="0" xfId="3" applyFont="1" applyFill="1" applyAlignment="1">
      <alignment vertical="top"/>
    </xf>
    <xf numFmtId="0" fontId="4" fillId="0" borderId="0" xfId="4"/>
    <xf numFmtId="0" fontId="6" fillId="2" borderId="0" xfId="3" applyFont="1" applyFill="1" applyAlignment="1">
      <alignment vertical="top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164" fontId="1" fillId="2" borderId="6" xfId="1" applyNumberFormat="1" applyFont="1" applyFill="1" applyBorder="1" applyAlignment="1">
      <alignment horizontal="center"/>
    </xf>
    <xf numFmtId="164" fontId="1" fillId="2" borderId="7" xfId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1" fillId="2" borderId="9" xfId="1" applyNumberFormat="1" applyFont="1" applyFill="1" applyBorder="1" applyAlignment="1">
      <alignment horizontal="center"/>
    </xf>
    <xf numFmtId="164" fontId="1" fillId="2" borderId="10" xfId="1" applyNumberFormat="1" applyFont="1" applyFill="1" applyBorder="1" applyAlignment="1">
      <alignment horizontal="center"/>
    </xf>
    <xf numFmtId="164" fontId="1" fillId="2" borderId="1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/>
    <xf numFmtId="0" fontId="3" fillId="2" borderId="6" xfId="0" applyFont="1" applyFill="1" applyBorder="1"/>
    <xf numFmtId="3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/>
    <xf numFmtId="3" fontId="1" fillId="2" borderId="0" xfId="0" applyNumberFormat="1" applyFont="1" applyFill="1"/>
    <xf numFmtId="3" fontId="1" fillId="2" borderId="7" xfId="0" applyNumberFormat="1" applyFont="1" applyFill="1" applyBorder="1"/>
    <xf numFmtId="164" fontId="1" fillId="2" borderId="0" xfId="1" applyNumberFormat="1" applyFont="1" applyFill="1" applyBorder="1"/>
    <xf numFmtId="10" fontId="1" fillId="2" borderId="7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164" fontId="1" fillId="2" borderId="10" xfId="1" applyNumberFormat="1" applyFont="1" applyFill="1" applyBorder="1"/>
    <xf numFmtId="10" fontId="1" fillId="2" borderId="1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 applyBorder="1"/>
    <xf numFmtId="0" fontId="3" fillId="2" borderId="5" xfId="0" applyFont="1" applyFill="1" applyBorder="1"/>
    <xf numFmtId="0" fontId="1" fillId="2" borderId="6" xfId="0" applyFont="1" applyFill="1" applyBorder="1" applyAlignment="1">
      <alignment horizontal="center"/>
    </xf>
    <xf numFmtId="9" fontId="1" fillId="2" borderId="7" xfId="2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12" xfId="0" applyFont="1" applyFill="1" applyBorder="1"/>
    <xf numFmtId="0" fontId="3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6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1" fillId="2" borderId="6" xfId="0" applyFont="1" applyFill="1" applyBorder="1"/>
    <xf numFmtId="164" fontId="1" fillId="2" borderId="7" xfId="1" applyNumberFormat="1" applyFont="1" applyFill="1" applyBorder="1"/>
    <xf numFmtId="164" fontId="1" fillId="2" borderId="6" xfId="1" applyNumberFormat="1" applyFont="1" applyFill="1" applyBorder="1"/>
    <xf numFmtId="0" fontId="1" fillId="2" borderId="9" xfId="0" applyFont="1" applyFill="1" applyBorder="1"/>
    <xf numFmtId="164" fontId="1" fillId="2" borderId="11" xfId="1" applyNumberFormat="1" applyFont="1" applyFill="1" applyBorder="1"/>
    <xf numFmtId="164" fontId="1" fillId="2" borderId="9" xfId="1" applyNumberFormat="1" applyFont="1" applyFill="1" applyBorder="1"/>
    <xf numFmtId="166" fontId="1" fillId="2" borderId="0" xfId="0" applyNumberFormat="1" applyFont="1" applyFill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1" fillId="2" borderId="6" xfId="1" applyNumberFormat="1" applyFont="1" applyFill="1" applyBorder="1" applyAlignment="1">
      <alignment horizontal="center" vertical="center"/>
    </xf>
    <xf numFmtId="165" fontId="1" fillId="2" borderId="7" xfId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 vertical="center"/>
    </xf>
    <xf numFmtId="165" fontId="1" fillId="2" borderId="0" xfId="1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1" fillId="2" borderId="9" xfId="1" applyNumberFormat="1" applyFont="1" applyFill="1" applyBorder="1" applyAlignment="1">
      <alignment horizontal="center" vertical="center"/>
    </xf>
    <xf numFmtId="164" fontId="1" fillId="2" borderId="10" xfId="1" applyNumberFormat="1" applyFont="1" applyFill="1" applyBorder="1" applyAlignment="1">
      <alignment horizontal="center" vertical="center"/>
    </xf>
    <xf numFmtId="165" fontId="1" fillId="2" borderId="11" xfId="1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5" fontId="1" fillId="2" borderId="10" xfId="1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/>
    </xf>
    <xf numFmtId="0" fontId="8" fillId="3" borderId="0" xfId="3" applyFont="1" applyFill="1" applyAlignment="1">
      <alignment horizontal="center" vertical="top"/>
    </xf>
    <xf numFmtId="0" fontId="9" fillId="4" borderId="0" xfId="3" applyFont="1" applyFill="1" applyAlignment="1">
      <alignment horizontal="center" vertical="top" wrapText="1"/>
    </xf>
    <xf numFmtId="0" fontId="7" fillId="2" borderId="0" xfId="3" applyFont="1" applyFill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center" vertical="center"/>
    </xf>
    <xf numFmtId="165" fontId="1" fillId="2" borderId="0" xfId="0" applyNumberFormat="1" applyFont="1" applyFill="1"/>
    <xf numFmtId="165" fontId="2" fillId="2" borderId="6" xfId="1" applyNumberFormat="1" applyFont="1" applyFill="1" applyBorder="1" applyAlignment="1">
      <alignment horizontal="center" vertical="center"/>
    </xf>
    <xf numFmtId="165" fontId="1" fillId="2" borderId="0" xfId="1" applyNumberFormat="1" applyFont="1" applyFill="1" applyBorder="1"/>
    <xf numFmtId="165" fontId="2" fillId="2" borderId="0" xfId="1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65" fontId="1" fillId="2" borderId="9" xfId="1" applyNumberFormat="1" applyFont="1" applyFill="1" applyBorder="1" applyAlignment="1">
      <alignment horizontal="center"/>
    </xf>
    <xf numFmtId="165" fontId="1" fillId="2" borderId="10" xfId="1" applyNumberFormat="1" applyFont="1" applyFill="1" applyBorder="1" applyAlignment="1">
      <alignment horizontal="center"/>
    </xf>
    <xf numFmtId="165" fontId="1" fillId="2" borderId="10" xfId="1" applyNumberFormat="1" applyFont="1" applyFill="1" applyBorder="1"/>
    <xf numFmtId="165" fontId="1" fillId="2" borderId="6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3" xr:uid="{4D59C830-D11B-4459-931C-437BA53B8F12}"/>
    <cellStyle name="Normal 3" xfId="4" xr:uid="{94B47426-ACD3-49B1-9592-B5E985A6058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>
          <a:extLst>
            <a:ext uri="{FF2B5EF4-FFF2-40B4-BE49-F238E27FC236}">
              <a16:creationId xmlns:a16="http://schemas.microsoft.com/office/drawing/2014/main" id="{C3854E4C-BD50-472A-8760-FC076CD75BE8}"/>
            </a:ext>
          </a:extLst>
        </xdr:cNvPr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>
          <a:extLst>
            <a:ext uri="{FF2B5EF4-FFF2-40B4-BE49-F238E27FC236}">
              <a16:creationId xmlns:a16="http://schemas.microsoft.com/office/drawing/2014/main" id="{980DAA71-8C14-4A26-A78C-4AFDB6A37A23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>
          <a:extLst>
            <a:ext uri="{FF2B5EF4-FFF2-40B4-BE49-F238E27FC236}">
              <a16:creationId xmlns:a16="http://schemas.microsoft.com/office/drawing/2014/main" id="{B0C0D7CC-577A-4882-9CD7-D4970F67CC02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>
          <a:extLst>
            <a:ext uri="{FF2B5EF4-FFF2-40B4-BE49-F238E27FC236}">
              <a16:creationId xmlns:a16="http://schemas.microsoft.com/office/drawing/2014/main" id="{55606F0A-F3E8-49ED-A321-5BE0A739AA6A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>
          <a:extLst>
            <a:ext uri="{FF2B5EF4-FFF2-40B4-BE49-F238E27FC236}">
              <a16:creationId xmlns:a16="http://schemas.microsoft.com/office/drawing/2014/main" id="{9C9BA28F-8FEB-4160-8312-0E76B75784F8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>
          <a:extLst>
            <a:ext uri="{FF2B5EF4-FFF2-40B4-BE49-F238E27FC236}">
              <a16:creationId xmlns:a16="http://schemas.microsoft.com/office/drawing/2014/main" id="{DF62A897-5144-4406-9583-FA1B2B145D2A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4B3C821-7EE8-4778-8064-F9CB32962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xml%20hummers\14001229\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>
        <row r="2">
          <cell r="A2" t="str">
            <v>صندوق سرمایه گذاری اعتماد هامرز</v>
          </cell>
        </row>
      </sheetData>
      <sheetData sheetId="7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52A57-DA5E-493C-8854-6885804E2FC8}">
  <dimension ref="A3:Q40"/>
  <sheetViews>
    <sheetView rightToLeft="1" view="pageBreakPreview" zoomScale="70" zoomScaleNormal="70" zoomScaleSheetLayoutView="70" workbookViewId="0">
      <selection activeCell="L38" sqref="L38"/>
    </sheetView>
  </sheetViews>
  <sheetFormatPr defaultColWidth="9.140625" defaultRowHeight="18.75" x14ac:dyDescent="0.45"/>
  <cols>
    <col min="1" max="16384" width="9.140625" style="2"/>
  </cols>
  <sheetData>
    <row r="3" spans="1:17" ht="31.5" x14ac:dyDescent="0.75">
      <c r="A3" s="1"/>
      <c r="B3" s="1"/>
      <c r="C3" s="1"/>
      <c r="D3" s="97" t="s">
        <v>321</v>
      </c>
      <c r="E3" s="97"/>
      <c r="F3" s="97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</row>
    <row r="7" spans="1:17" ht="15" customHeight="1" x14ac:dyDescent="0.45">
      <c r="A7" s="3"/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  <c r="O7" s="5"/>
      <c r="P7" s="4"/>
      <c r="Q7" s="4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4"/>
      <c r="K8" s="4"/>
      <c r="L8" s="4"/>
      <c r="M8" s="4"/>
      <c r="N8" s="4"/>
      <c r="O8" s="4"/>
      <c r="P8" s="4"/>
      <c r="Q8" s="4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4"/>
      <c r="K9" s="4"/>
      <c r="L9" s="4"/>
      <c r="M9" s="4"/>
      <c r="N9" s="4"/>
      <c r="O9" s="4"/>
      <c r="P9" s="4"/>
      <c r="Q9" s="4"/>
    </row>
    <row r="10" spans="1:17" ht="15" customHeight="1" x14ac:dyDescent="0.45">
      <c r="A10" s="6"/>
      <c r="B10" s="6"/>
      <c r="C10" s="6"/>
      <c r="D10" s="5"/>
      <c r="E10" s="6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</row>
    <row r="12" spans="1:17" ht="15" customHeight="1" x14ac:dyDescent="0.45">
      <c r="A12" s="6"/>
      <c r="B12" s="6"/>
      <c r="C12" s="5"/>
      <c r="D12" s="5"/>
      <c r="E12" s="6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</row>
    <row r="16" spans="1:17" ht="15" customHeight="1" x14ac:dyDescent="0.45">
      <c r="A16" s="98" t="s">
        <v>322</v>
      </c>
      <c r="B16" s="98"/>
      <c r="C16" s="98"/>
      <c r="D16" s="98"/>
      <c r="E16" s="98"/>
      <c r="F16" s="98"/>
      <c r="G16" s="98"/>
      <c r="H16" s="98"/>
      <c r="I16" s="98"/>
      <c r="J16" s="4"/>
      <c r="K16" s="4"/>
      <c r="L16" s="4"/>
      <c r="M16" s="4"/>
      <c r="N16" s="4"/>
      <c r="O16" s="4"/>
      <c r="P16" s="4"/>
      <c r="Q16" s="4"/>
    </row>
    <row r="17" spans="1:9" ht="15" customHeight="1" x14ac:dyDescent="0.45">
      <c r="A17" s="98"/>
      <c r="B17" s="98"/>
      <c r="C17" s="98"/>
      <c r="D17" s="98"/>
      <c r="E17" s="98"/>
      <c r="F17" s="98"/>
      <c r="G17" s="98"/>
      <c r="H17" s="98"/>
      <c r="I17" s="98"/>
    </row>
    <row r="18" spans="1:9" ht="15" customHeight="1" x14ac:dyDescent="0.45">
      <c r="A18" s="99" t="s">
        <v>323</v>
      </c>
      <c r="B18" s="99"/>
      <c r="C18" s="99"/>
      <c r="D18" s="99"/>
      <c r="E18" s="99"/>
      <c r="F18" s="99"/>
      <c r="G18" s="99"/>
      <c r="H18" s="99"/>
      <c r="I18" s="99"/>
    </row>
    <row r="19" spans="1:9" ht="15" customHeight="1" x14ac:dyDescent="0.45">
      <c r="A19" s="99"/>
      <c r="B19" s="99"/>
      <c r="C19" s="99"/>
      <c r="D19" s="99"/>
      <c r="E19" s="99"/>
      <c r="F19" s="99"/>
      <c r="G19" s="99"/>
      <c r="H19" s="99"/>
      <c r="I19" s="99"/>
    </row>
    <row r="20" spans="1:9" ht="3.75" customHeight="1" x14ac:dyDescent="0.45">
      <c r="A20" s="99"/>
      <c r="B20" s="99"/>
      <c r="C20" s="99"/>
      <c r="D20" s="99"/>
      <c r="E20" s="99"/>
      <c r="F20" s="99"/>
      <c r="G20" s="99"/>
      <c r="H20" s="99"/>
      <c r="I20" s="99"/>
    </row>
    <row r="21" spans="1:9" ht="15" customHeight="1" x14ac:dyDescent="0.45">
      <c r="A21" s="99" t="s">
        <v>324</v>
      </c>
      <c r="B21" s="99"/>
      <c r="C21" s="99"/>
      <c r="D21" s="99"/>
      <c r="E21" s="99"/>
      <c r="F21" s="99"/>
      <c r="G21" s="99"/>
      <c r="H21" s="99"/>
      <c r="I21" s="99"/>
    </row>
    <row r="22" spans="1:9" ht="6.75" customHeight="1" x14ac:dyDescent="0.45">
      <c r="A22" s="99"/>
      <c r="B22" s="99"/>
      <c r="C22" s="99"/>
      <c r="D22" s="99"/>
      <c r="E22" s="99"/>
      <c r="F22" s="99"/>
      <c r="G22" s="99"/>
      <c r="H22" s="99"/>
      <c r="I22" s="99"/>
    </row>
    <row r="23" spans="1:9" ht="12.75" customHeight="1" x14ac:dyDescent="0.45">
      <c r="A23" s="99"/>
      <c r="B23" s="99"/>
      <c r="C23" s="99"/>
      <c r="D23" s="99"/>
      <c r="E23" s="99"/>
      <c r="F23" s="99"/>
      <c r="G23" s="99"/>
      <c r="H23" s="99"/>
      <c r="I23" s="99"/>
    </row>
    <row r="24" spans="1:9" ht="15" hidden="1" customHeight="1" x14ac:dyDescent="0.45">
      <c r="A24" s="99"/>
      <c r="B24" s="99"/>
      <c r="C24" s="99"/>
      <c r="D24" s="99"/>
      <c r="E24" s="99"/>
      <c r="F24" s="99"/>
      <c r="G24" s="99"/>
      <c r="H24" s="99"/>
      <c r="I24" s="99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100"/>
      <c r="G38" s="100"/>
      <c r="H38" s="100"/>
    </row>
    <row r="39" spans="6:8" x14ac:dyDescent="0.45">
      <c r="F39" s="100"/>
      <c r="G39" s="100"/>
      <c r="H39" s="100"/>
    </row>
    <row r="40" spans="6:8" x14ac:dyDescent="0.45">
      <c r="F40" s="100"/>
      <c r="G40" s="100"/>
      <c r="H40" s="100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7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1.85546875" style="34" bestFit="1" customWidth="1"/>
    <col min="2" max="2" width="1" style="34" customWidth="1"/>
    <col min="3" max="3" width="16.28515625" style="34" bestFit="1" customWidth="1"/>
    <col min="4" max="4" width="1" style="34" customWidth="1"/>
    <col min="5" max="5" width="21.5703125" style="34" bestFit="1" customWidth="1"/>
    <col min="6" max="6" width="1" style="34" customWidth="1"/>
    <col min="7" max="7" width="21.5703125" style="34" bestFit="1" customWidth="1"/>
    <col min="8" max="8" width="6.28515625" style="34" customWidth="1"/>
    <col min="9" max="9" width="40.42578125" style="34" bestFit="1" customWidth="1"/>
    <col min="10" max="10" width="1" style="34" customWidth="1"/>
    <col min="11" max="11" width="11" style="34" bestFit="1" customWidth="1"/>
    <col min="12" max="12" width="1" style="34" customWidth="1"/>
    <col min="13" max="13" width="16.28515625" style="34" bestFit="1" customWidth="1"/>
    <col min="14" max="14" width="1" style="34" customWidth="1"/>
    <col min="15" max="15" width="17.85546875" style="34" bestFit="1" customWidth="1"/>
    <col min="16" max="16" width="1" style="34" customWidth="1"/>
    <col min="17" max="17" width="40.42578125" style="34" bestFit="1" customWidth="1"/>
    <col min="18" max="18" width="1" style="34" customWidth="1"/>
    <col min="19" max="19" width="9.140625" style="34" customWidth="1"/>
    <col min="20" max="16384" width="9.140625" style="34"/>
  </cols>
  <sheetData>
    <row r="2" spans="1:17" ht="30" x14ac:dyDescent="0.25">
      <c r="A2" s="105" t="str">
        <f>'[2]درآمد سود سهام'!A2:S2</f>
        <v>صندوق سرمایه گذاری اعتماد هامرز</v>
      </c>
      <c r="B2" s="105"/>
      <c r="C2" s="105" t="s">
        <v>0</v>
      </c>
      <c r="D2" s="105" t="s">
        <v>0</v>
      </c>
      <c r="E2" s="105" t="s">
        <v>0</v>
      </c>
      <c r="F2" s="105" t="s">
        <v>0</v>
      </c>
      <c r="G2" s="105" t="s">
        <v>0</v>
      </c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30" x14ac:dyDescent="0.25">
      <c r="A3" s="105" t="s">
        <v>225</v>
      </c>
      <c r="B3" s="105"/>
      <c r="C3" s="105" t="s">
        <v>225</v>
      </c>
      <c r="D3" s="105" t="s">
        <v>225</v>
      </c>
      <c r="E3" s="105" t="s">
        <v>225</v>
      </c>
      <c r="F3" s="105" t="s">
        <v>225</v>
      </c>
      <c r="G3" s="105" t="s">
        <v>225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30" x14ac:dyDescent="0.25">
      <c r="A4" s="105" t="str">
        <f>'درآمد سود سهام'!A4:S4</f>
        <v>برای ماه منتهی به 1402/03/31</v>
      </c>
      <c r="B4" s="105"/>
      <c r="C4" s="105" t="s">
        <v>327</v>
      </c>
      <c r="D4" s="105" t="s">
        <v>327</v>
      </c>
      <c r="E4" s="105" t="s">
        <v>327</v>
      </c>
      <c r="F4" s="105" t="s">
        <v>327</v>
      </c>
      <c r="G4" s="105" t="s">
        <v>327</v>
      </c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17" ht="19.5" thickBot="1" x14ac:dyDescent="0.3"/>
    <row r="6" spans="1:17" ht="30" x14ac:dyDescent="0.25">
      <c r="A6" s="108" t="s">
        <v>3</v>
      </c>
      <c r="C6" s="102" t="s">
        <v>227</v>
      </c>
      <c r="D6" s="103" t="s">
        <v>227</v>
      </c>
      <c r="E6" s="103" t="s">
        <v>227</v>
      </c>
      <c r="F6" s="103" t="s">
        <v>227</v>
      </c>
      <c r="G6" s="103" t="s">
        <v>227</v>
      </c>
      <c r="H6" s="103" t="s">
        <v>227</v>
      </c>
      <c r="I6" s="104" t="s">
        <v>227</v>
      </c>
      <c r="J6" s="83"/>
      <c r="K6" s="102" t="s">
        <v>228</v>
      </c>
      <c r="L6" s="103" t="s">
        <v>228</v>
      </c>
      <c r="M6" s="103" t="s">
        <v>228</v>
      </c>
      <c r="N6" s="103" t="s">
        <v>228</v>
      </c>
      <c r="O6" s="103" t="s">
        <v>228</v>
      </c>
      <c r="P6" s="103" t="s">
        <v>228</v>
      </c>
      <c r="Q6" s="104" t="s">
        <v>228</v>
      </c>
    </row>
    <row r="7" spans="1:17" ht="30" x14ac:dyDescent="0.25">
      <c r="A7" s="109" t="s">
        <v>3</v>
      </c>
      <c r="C7" s="16" t="s">
        <v>7</v>
      </c>
      <c r="D7" s="84"/>
      <c r="E7" s="17" t="s">
        <v>246</v>
      </c>
      <c r="F7" s="84"/>
      <c r="G7" s="17" t="s">
        <v>247</v>
      </c>
      <c r="H7" s="84"/>
      <c r="I7" s="19" t="s">
        <v>248</v>
      </c>
      <c r="J7" s="83"/>
      <c r="K7" s="16" t="s">
        <v>7</v>
      </c>
      <c r="L7" s="84"/>
      <c r="M7" s="17" t="s">
        <v>246</v>
      </c>
      <c r="N7" s="84"/>
      <c r="O7" s="17" t="s">
        <v>247</v>
      </c>
      <c r="P7" s="84"/>
      <c r="Q7" s="19" t="s">
        <v>248</v>
      </c>
    </row>
    <row r="8" spans="1:17" ht="21" x14ac:dyDescent="0.25">
      <c r="A8" s="85" t="s">
        <v>29</v>
      </c>
      <c r="C8" s="86">
        <v>30000001</v>
      </c>
      <c r="D8" s="84"/>
      <c r="E8" s="84">
        <v>168193265606</v>
      </c>
      <c r="F8" s="84"/>
      <c r="G8" s="84">
        <v>168847174440</v>
      </c>
      <c r="H8" s="84"/>
      <c r="I8" s="87">
        <v>-653908833</v>
      </c>
      <c r="J8" s="83"/>
      <c r="K8" s="88">
        <v>30000001</v>
      </c>
      <c r="L8" s="89"/>
      <c r="M8" s="89">
        <v>168193265606</v>
      </c>
      <c r="N8" s="89"/>
      <c r="O8" s="89">
        <v>189126245213</v>
      </c>
      <c r="P8" s="89"/>
      <c r="Q8" s="87">
        <v>-20932979606</v>
      </c>
    </row>
    <row r="9" spans="1:17" ht="21" x14ac:dyDescent="0.25">
      <c r="A9" s="85" t="s">
        <v>19</v>
      </c>
      <c r="C9" s="86">
        <v>2000000</v>
      </c>
      <c r="D9" s="84"/>
      <c r="E9" s="84">
        <v>40040334000</v>
      </c>
      <c r="F9" s="84"/>
      <c r="G9" s="84">
        <v>40105099208</v>
      </c>
      <c r="H9" s="84"/>
      <c r="I9" s="87">
        <v>-64765208</v>
      </c>
      <c r="J9" s="83"/>
      <c r="K9" s="88">
        <v>2000000</v>
      </c>
      <c r="L9" s="89"/>
      <c r="M9" s="89">
        <v>40040334000</v>
      </c>
      <c r="N9" s="89"/>
      <c r="O9" s="89">
        <v>39942242972</v>
      </c>
      <c r="P9" s="89"/>
      <c r="Q9" s="87">
        <v>98091028</v>
      </c>
    </row>
    <row r="10" spans="1:17" ht="21" x14ac:dyDescent="0.25">
      <c r="A10" s="85" t="s">
        <v>15</v>
      </c>
      <c r="C10" s="86">
        <v>36000000</v>
      </c>
      <c r="D10" s="84"/>
      <c r="E10" s="84">
        <v>182865438000</v>
      </c>
      <c r="F10" s="84"/>
      <c r="G10" s="84">
        <v>182831119943</v>
      </c>
      <c r="H10" s="84"/>
      <c r="I10" s="87">
        <v>34318057</v>
      </c>
      <c r="J10" s="83"/>
      <c r="K10" s="88">
        <v>36000000</v>
      </c>
      <c r="L10" s="89"/>
      <c r="M10" s="89">
        <v>182865438000</v>
      </c>
      <c r="N10" s="89"/>
      <c r="O10" s="89">
        <v>185155794977</v>
      </c>
      <c r="P10" s="89"/>
      <c r="Q10" s="87">
        <v>-2290356977</v>
      </c>
    </row>
    <row r="11" spans="1:17" ht="21" x14ac:dyDescent="0.25">
      <c r="A11" s="85" t="s">
        <v>17</v>
      </c>
      <c r="C11" s="86">
        <v>10178477</v>
      </c>
      <c r="D11" s="84"/>
      <c r="E11" s="84">
        <v>95816655635</v>
      </c>
      <c r="F11" s="84"/>
      <c r="G11" s="84">
        <v>98310325401</v>
      </c>
      <c r="H11" s="84"/>
      <c r="I11" s="87">
        <v>-2493669765</v>
      </c>
      <c r="J11" s="83"/>
      <c r="K11" s="88">
        <v>10178477</v>
      </c>
      <c r="L11" s="89"/>
      <c r="M11" s="89">
        <v>95816655635</v>
      </c>
      <c r="N11" s="89"/>
      <c r="O11" s="89">
        <v>105820331434</v>
      </c>
      <c r="P11" s="89"/>
      <c r="Q11" s="87">
        <v>-10003675798</v>
      </c>
    </row>
    <row r="12" spans="1:17" ht="21" x14ac:dyDescent="0.25">
      <c r="A12" s="85" t="s">
        <v>23</v>
      </c>
      <c r="C12" s="86">
        <v>10746362</v>
      </c>
      <c r="D12" s="84"/>
      <c r="E12" s="84">
        <v>158206657173</v>
      </c>
      <c r="F12" s="84"/>
      <c r="G12" s="84">
        <v>157714595417</v>
      </c>
      <c r="H12" s="84"/>
      <c r="I12" s="87">
        <v>492061756</v>
      </c>
      <c r="J12" s="83"/>
      <c r="K12" s="88">
        <v>10746362</v>
      </c>
      <c r="L12" s="89"/>
      <c r="M12" s="89">
        <v>158206657173</v>
      </c>
      <c r="N12" s="89"/>
      <c r="O12" s="89">
        <v>171185506834</v>
      </c>
      <c r="P12" s="89"/>
      <c r="Q12" s="87">
        <v>-12978849660</v>
      </c>
    </row>
    <row r="13" spans="1:17" ht="21" x14ac:dyDescent="0.25">
      <c r="A13" s="85" t="s">
        <v>25</v>
      </c>
      <c r="C13" s="86">
        <v>1614042</v>
      </c>
      <c r="D13" s="84"/>
      <c r="E13" s="84">
        <v>33967480600</v>
      </c>
      <c r="F13" s="84"/>
      <c r="G13" s="84">
        <v>33781455309</v>
      </c>
      <c r="H13" s="84"/>
      <c r="I13" s="87">
        <v>186025291</v>
      </c>
      <c r="J13" s="83"/>
      <c r="K13" s="88">
        <v>1614042</v>
      </c>
      <c r="L13" s="89"/>
      <c r="M13" s="89">
        <v>33967480600</v>
      </c>
      <c r="N13" s="89"/>
      <c r="O13" s="89">
        <v>36744693406</v>
      </c>
      <c r="P13" s="89"/>
      <c r="Q13" s="87">
        <v>-2777212805</v>
      </c>
    </row>
    <row r="14" spans="1:17" ht="21" x14ac:dyDescent="0.25">
      <c r="A14" s="85" t="s">
        <v>21</v>
      </c>
      <c r="C14" s="86">
        <v>8000000</v>
      </c>
      <c r="D14" s="84"/>
      <c r="E14" s="84">
        <v>30704216400</v>
      </c>
      <c r="F14" s="84"/>
      <c r="G14" s="84">
        <v>30662447599</v>
      </c>
      <c r="H14" s="84"/>
      <c r="I14" s="87">
        <v>41768801</v>
      </c>
      <c r="J14" s="83"/>
      <c r="K14" s="88">
        <v>8000000</v>
      </c>
      <c r="L14" s="89"/>
      <c r="M14" s="89">
        <v>30704216400</v>
      </c>
      <c r="N14" s="89"/>
      <c r="O14" s="89">
        <v>30908115578</v>
      </c>
      <c r="P14" s="89"/>
      <c r="Q14" s="87">
        <v>-203899178</v>
      </c>
    </row>
    <row r="15" spans="1:17" ht="21" x14ac:dyDescent="0.25">
      <c r="A15" s="85" t="s">
        <v>27</v>
      </c>
      <c r="C15" s="86">
        <v>1000000</v>
      </c>
      <c r="D15" s="84"/>
      <c r="E15" s="84">
        <v>18946593000</v>
      </c>
      <c r="F15" s="84"/>
      <c r="G15" s="84">
        <v>19013962265</v>
      </c>
      <c r="H15" s="84"/>
      <c r="I15" s="87">
        <v>-67369265</v>
      </c>
      <c r="J15" s="83"/>
      <c r="K15" s="88">
        <v>1000000</v>
      </c>
      <c r="L15" s="89"/>
      <c r="M15" s="89">
        <v>18946593000</v>
      </c>
      <c r="N15" s="89"/>
      <c r="O15" s="89">
        <v>18828601041</v>
      </c>
      <c r="P15" s="89"/>
      <c r="Q15" s="87">
        <v>117991959</v>
      </c>
    </row>
    <row r="16" spans="1:17" ht="21" x14ac:dyDescent="0.25">
      <c r="A16" s="85" t="s">
        <v>59</v>
      </c>
      <c r="C16" s="86">
        <v>12000</v>
      </c>
      <c r="D16" s="84"/>
      <c r="E16" s="84">
        <v>10888026187</v>
      </c>
      <c r="F16" s="84"/>
      <c r="G16" s="84">
        <v>10614955690</v>
      </c>
      <c r="H16" s="84"/>
      <c r="I16" s="87">
        <v>273070497</v>
      </c>
      <c r="J16" s="83"/>
      <c r="K16" s="88">
        <v>12000</v>
      </c>
      <c r="L16" s="89"/>
      <c r="M16" s="89">
        <v>10888026187</v>
      </c>
      <c r="N16" s="89"/>
      <c r="O16" s="89">
        <v>9973807425</v>
      </c>
      <c r="P16" s="89"/>
      <c r="Q16" s="87">
        <v>914218762</v>
      </c>
    </row>
    <row r="17" spans="1:17" ht="21" x14ac:dyDescent="0.25">
      <c r="A17" s="85" t="s">
        <v>101</v>
      </c>
      <c r="C17" s="86">
        <v>301000</v>
      </c>
      <c r="D17" s="84"/>
      <c r="E17" s="84">
        <v>287923534398</v>
      </c>
      <c r="F17" s="84"/>
      <c r="G17" s="84">
        <v>282407204415</v>
      </c>
      <c r="H17" s="84"/>
      <c r="I17" s="87">
        <v>5516329983</v>
      </c>
      <c r="J17" s="83"/>
      <c r="K17" s="88">
        <v>301000</v>
      </c>
      <c r="L17" s="89"/>
      <c r="M17" s="89">
        <v>287923534398</v>
      </c>
      <c r="N17" s="89"/>
      <c r="O17" s="89">
        <v>278913227813</v>
      </c>
      <c r="P17" s="89"/>
      <c r="Q17" s="87">
        <v>9010306585</v>
      </c>
    </row>
    <row r="18" spans="1:17" ht="21" x14ac:dyDescent="0.25">
      <c r="A18" s="85" t="s">
        <v>105</v>
      </c>
      <c r="C18" s="86">
        <v>710000</v>
      </c>
      <c r="D18" s="84"/>
      <c r="E18" s="84">
        <v>704618264787</v>
      </c>
      <c r="F18" s="84"/>
      <c r="G18" s="84">
        <v>695673886250</v>
      </c>
      <c r="H18" s="84"/>
      <c r="I18" s="87">
        <v>8944378537</v>
      </c>
      <c r="J18" s="83"/>
      <c r="K18" s="88">
        <v>710000</v>
      </c>
      <c r="L18" s="89"/>
      <c r="M18" s="89">
        <v>704618264787</v>
      </c>
      <c r="N18" s="89"/>
      <c r="O18" s="89">
        <v>691627032623</v>
      </c>
      <c r="P18" s="89"/>
      <c r="Q18" s="87">
        <v>12991232164</v>
      </c>
    </row>
    <row r="19" spans="1:17" ht="21" x14ac:dyDescent="0.25">
      <c r="A19" s="85" t="s">
        <v>65</v>
      </c>
      <c r="C19" s="86">
        <v>57</v>
      </c>
      <c r="D19" s="84"/>
      <c r="E19" s="84">
        <v>44082078</v>
      </c>
      <c r="F19" s="84"/>
      <c r="G19" s="84">
        <v>1822620447</v>
      </c>
      <c r="H19" s="84"/>
      <c r="I19" s="87">
        <v>-1778538368</v>
      </c>
      <c r="J19" s="83"/>
      <c r="K19" s="88">
        <v>57</v>
      </c>
      <c r="L19" s="89"/>
      <c r="M19" s="89">
        <v>44082078</v>
      </c>
      <c r="N19" s="89"/>
      <c r="O19" s="89">
        <v>39230282</v>
      </c>
      <c r="P19" s="89"/>
      <c r="Q19" s="87">
        <v>4851796</v>
      </c>
    </row>
    <row r="20" spans="1:17" ht="21" x14ac:dyDescent="0.25">
      <c r="A20" s="85" t="s">
        <v>75</v>
      </c>
      <c r="C20" s="86">
        <v>1466</v>
      </c>
      <c r="D20" s="84"/>
      <c r="E20" s="84">
        <v>1091239177</v>
      </c>
      <c r="F20" s="84"/>
      <c r="G20" s="84">
        <v>1084029102</v>
      </c>
      <c r="H20" s="84"/>
      <c r="I20" s="87">
        <v>7210075</v>
      </c>
      <c r="J20" s="83"/>
      <c r="K20" s="88">
        <v>1466</v>
      </c>
      <c r="L20" s="89"/>
      <c r="M20" s="89">
        <v>1091239177</v>
      </c>
      <c r="N20" s="89"/>
      <c r="O20" s="89">
        <v>1079188112</v>
      </c>
      <c r="P20" s="89"/>
      <c r="Q20" s="87">
        <v>12051065</v>
      </c>
    </row>
    <row r="21" spans="1:17" ht="21" x14ac:dyDescent="0.25">
      <c r="A21" s="85" t="s">
        <v>56</v>
      </c>
      <c r="C21" s="86">
        <v>88</v>
      </c>
      <c r="D21" s="84"/>
      <c r="E21" s="84">
        <v>64228356</v>
      </c>
      <c r="F21" s="84"/>
      <c r="G21" s="84">
        <v>62468675</v>
      </c>
      <c r="H21" s="84"/>
      <c r="I21" s="87">
        <v>1759681</v>
      </c>
      <c r="J21" s="83"/>
      <c r="K21" s="88">
        <v>88</v>
      </c>
      <c r="L21" s="89"/>
      <c r="M21" s="89">
        <v>64228356</v>
      </c>
      <c r="N21" s="89"/>
      <c r="O21" s="89">
        <v>60959173</v>
      </c>
      <c r="P21" s="89"/>
      <c r="Q21" s="87">
        <v>3269183</v>
      </c>
    </row>
    <row r="22" spans="1:17" ht="21" x14ac:dyDescent="0.25">
      <c r="A22" s="85" t="s">
        <v>72</v>
      </c>
      <c r="C22" s="86">
        <v>89777</v>
      </c>
      <c r="D22" s="84"/>
      <c r="E22" s="84">
        <v>67953359070</v>
      </c>
      <c r="F22" s="84"/>
      <c r="G22" s="84">
        <v>74704621873</v>
      </c>
      <c r="H22" s="84"/>
      <c r="I22" s="87">
        <v>-6751262802</v>
      </c>
      <c r="J22" s="83"/>
      <c r="K22" s="88">
        <v>89777</v>
      </c>
      <c r="L22" s="89"/>
      <c r="M22" s="89">
        <v>67953359070</v>
      </c>
      <c r="N22" s="89"/>
      <c r="O22" s="89">
        <v>60303467322</v>
      </c>
      <c r="P22" s="89"/>
      <c r="Q22" s="87">
        <v>7649891748</v>
      </c>
    </row>
    <row r="23" spans="1:17" ht="21" x14ac:dyDescent="0.25">
      <c r="A23" s="85" t="s">
        <v>63</v>
      </c>
      <c r="C23" s="86">
        <v>202</v>
      </c>
      <c r="D23" s="84"/>
      <c r="E23" s="84">
        <v>142022673</v>
      </c>
      <c r="F23" s="84"/>
      <c r="G23" s="84">
        <v>137860208</v>
      </c>
      <c r="H23" s="84"/>
      <c r="I23" s="87">
        <v>4162465</v>
      </c>
      <c r="J23" s="83"/>
      <c r="K23" s="88">
        <v>202</v>
      </c>
      <c r="L23" s="89"/>
      <c r="M23" s="89">
        <v>142022673</v>
      </c>
      <c r="N23" s="89"/>
      <c r="O23" s="89">
        <v>123392472</v>
      </c>
      <c r="P23" s="89"/>
      <c r="Q23" s="87">
        <v>18630201</v>
      </c>
    </row>
    <row r="24" spans="1:17" ht="21" x14ac:dyDescent="0.25">
      <c r="A24" s="85" t="s">
        <v>81</v>
      </c>
      <c r="C24" s="86">
        <v>7815</v>
      </c>
      <c r="D24" s="84"/>
      <c r="E24" s="84">
        <v>5642188667</v>
      </c>
      <c r="F24" s="84"/>
      <c r="G24" s="84">
        <v>5474977980</v>
      </c>
      <c r="H24" s="84"/>
      <c r="I24" s="87">
        <v>167210687</v>
      </c>
      <c r="J24" s="83"/>
      <c r="K24" s="88">
        <v>7815</v>
      </c>
      <c r="L24" s="89"/>
      <c r="M24" s="89">
        <v>5642188667</v>
      </c>
      <c r="N24" s="89"/>
      <c r="O24" s="89">
        <v>5443688083</v>
      </c>
      <c r="P24" s="89"/>
      <c r="Q24" s="87">
        <v>198500584</v>
      </c>
    </row>
    <row r="25" spans="1:17" ht="21" x14ac:dyDescent="0.25">
      <c r="A25" s="85" t="s">
        <v>85</v>
      </c>
      <c r="C25" s="86">
        <v>6196</v>
      </c>
      <c r="D25" s="84"/>
      <c r="E25" s="84">
        <v>4466506298</v>
      </c>
      <c r="F25" s="84"/>
      <c r="G25" s="84">
        <v>4321546177</v>
      </c>
      <c r="H25" s="84"/>
      <c r="I25" s="87">
        <v>144960121</v>
      </c>
      <c r="J25" s="83"/>
      <c r="K25" s="88">
        <v>6196</v>
      </c>
      <c r="L25" s="89"/>
      <c r="M25" s="89">
        <v>4466506298</v>
      </c>
      <c r="N25" s="89"/>
      <c r="O25" s="89">
        <v>3916351665</v>
      </c>
      <c r="P25" s="89"/>
      <c r="Q25" s="87">
        <v>550154633</v>
      </c>
    </row>
    <row r="26" spans="1:17" ht="21" x14ac:dyDescent="0.25">
      <c r="A26" s="85" t="s">
        <v>43</v>
      </c>
      <c r="C26" s="86">
        <v>1103</v>
      </c>
      <c r="D26" s="84"/>
      <c r="E26" s="84">
        <v>764240456</v>
      </c>
      <c r="F26" s="84"/>
      <c r="G26" s="84">
        <v>913611346</v>
      </c>
      <c r="H26" s="84"/>
      <c r="I26" s="87">
        <v>-149370889</v>
      </c>
      <c r="J26" s="83"/>
      <c r="K26" s="88">
        <v>1103</v>
      </c>
      <c r="L26" s="89"/>
      <c r="M26" s="89">
        <v>764240456</v>
      </c>
      <c r="N26" s="89"/>
      <c r="O26" s="89">
        <v>667027717</v>
      </c>
      <c r="P26" s="89"/>
      <c r="Q26" s="87">
        <v>97212739</v>
      </c>
    </row>
    <row r="27" spans="1:17" ht="21" x14ac:dyDescent="0.25">
      <c r="A27" s="85" t="s">
        <v>109</v>
      </c>
      <c r="C27" s="86">
        <v>98000</v>
      </c>
      <c r="D27" s="84"/>
      <c r="E27" s="84">
        <v>91583997391</v>
      </c>
      <c r="F27" s="84"/>
      <c r="G27" s="84">
        <v>90535587450</v>
      </c>
      <c r="H27" s="84"/>
      <c r="I27" s="87">
        <v>1048409941</v>
      </c>
      <c r="J27" s="83"/>
      <c r="K27" s="88">
        <v>98000</v>
      </c>
      <c r="L27" s="89"/>
      <c r="M27" s="89">
        <v>91583997391</v>
      </c>
      <c r="N27" s="89"/>
      <c r="O27" s="89">
        <v>91994542966</v>
      </c>
      <c r="P27" s="89"/>
      <c r="Q27" s="87">
        <v>-410545574</v>
      </c>
    </row>
    <row r="28" spans="1:17" ht="21" x14ac:dyDescent="0.25">
      <c r="A28" s="85" t="s">
        <v>48</v>
      </c>
      <c r="C28" s="86">
        <v>82500</v>
      </c>
      <c r="D28" s="84"/>
      <c r="E28" s="84">
        <v>52749187476</v>
      </c>
      <c r="F28" s="84"/>
      <c r="G28" s="84">
        <v>51775089969</v>
      </c>
      <c r="H28" s="84"/>
      <c r="I28" s="87">
        <v>974097507</v>
      </c>
      <c r="J28" s="83"/>
      <c r="K28" s="88">
        <v>82500</v>
      </c>
      <c r="L28" s="89"/>
      <c r="M28" s="89">
        <v>52749187476</v>
      </c>
      <c r="N28" s="89"/>
      <c r="O28" s="89">
        <v>51584520602</v>
      </c>
      <c r="P28" s="89"/>
      <c r="Q28" s="87">
        <v>1164666874</v>
      </c>
    </row>
    <row r="29" spans="1:17" ht="21" x14ac:dyDescent="0.25">
      <c r="A29" s="85" t="s">
        <v>117</v>
      </c>
      <c r="C29" s="86">
        <v>2000</v>
      </c>
      <c r="D29" s="84"/>
      <c r="E29" s="84">
        <v>1239595282</v>
      </c>
      <c r="F29" s="84"/>
      <c r="G29" s="84">
        <v>1222221487</v>
      </c>
      <c r="H29" s="84"/>
      <c r="I29" s="87">
        <v>17373795</v>
      </c>
      <c r="J29" s="83"/>
      <c r="K29" s="88">
        <v>2000</v>
      </c>
      <c r="L29" s="89"/>
      <c r="M29" s="89">
        <v>1239595282</v>
      </c>
      <c r="N29" s="89"/>
      <c r="O29" s="89">
        <v>1222221487</v>
      </c>
      <c r="P29" s="89"/>
      <c r="Q29" s="87">
        <v>17373795</v>
      </c>
    </row>
    <row r="30" spans="1:17" ht="21" x14ac:dyDescent="0.25">
      <c r="A30" s="85" t="s">
        <v>92</v>
      </c>
      <c r="C30" s="86">
        <v>534390</v>
      </c>
      <c r="D30" s="84"/>
      <c r="E30" s="84">
        <v>501786747064</v>
      </c>
      <c r="F30" s="84"/>
      <c r="G30" s="84">
        <v>490481104183</v>
      </c>
      <c r="H30" s="84"/>
      <c r="I30" s="87">
        <v>11305642881</v>
      </c>
      <c r="J30" s="83"/>
      <c r="K30" s="88">
        <v>534390</v>
      </c>
      <c r="L30" s="89"/>
      <c r="M30" s="89">
        <v>501786747064</v>
      </c>
      <c r="N30" s="89"/>
      <c r="O30" s="89">
        <v>446134773426</v>
      </c>
      <c r="P30" s="89"/>
      <c r="Q30" s="87">
        <v>55651973638</v>
      </c>
    </row>
    <row r="31" spans="1:17" ht="21" x14ac:dyDescent="0.25">
      <c r="A31" s="85" t="s">
        <v>96</v>
      </c>
      <c r="C31" s="86">
        <v>321</v>
      </c>
      <c r="D31" s="84"/>
      <c r="E31" s="84">
        <v>294945531</v>
      </c>
      <c r="F31" s="84"/>
      <c r="G31" s="84">
        <v>286119631</v>
      </c>
      <c r="H31" s="84"/>
      <c r="I31" s="87">
        <v>8825900</v>
      </c>
      <c r="J31" s="83"/>
      <c r="K31" s="88">
        <v>321</v>
      </c>
      <c r="L31" s="89"/>
      <c r="M31" s="89">
        <v>294945531</v>
      </c>
      <c r="N31" s="89"/>
      <c r="O31" s="89">
        <v>266060768</v>
      </c>
      <c r="P31" s="89"/>
      <c r="Q31" s="87">
        <v>28884763</v>
      </c>
    </row>
    <row r="32" spans="1:17" ht="21" x14ac:dyDescent="0.25">
      <c r="A32" s="85" t="s">
        <v>113</v>
      </c>
      <c r="C32" s="86">
        <v>396000</v>
      </c>
      <c r="D32" s="84"/>
      <c r="E32" s="84">
        <v>389308305078</v>
      </c>
      <c r="F32" s="84"/>
      <c r="G32" s="84">
        <v>327626387542</v>
      </c>
      <c r="H32" s="84"/>
      <c r="I32" s="87">
        <v>61681917536</v>
      </c>
      <c r="J32" s="83"/>
      <c r="K32" s="88">
        <v>396000</v>
      </c>
      <c r="L32" s="89"/>
      <c r="M32" s="89">
        <v>389308305078</v>
      </c>
      <c r="N32" s="89"/>
      <c r="O32" s="89">
        <v>327626387542</v>
      </c>
      <c r="P32" s="89"/>
      <c r="Q32" s="87">
        <v>61681917536</v>
      </c>
    </row>
    <row r="33" spans="1:17" ht="21" x14ac:dyDescent="0.25">
      <c r="A33" s="85" t="s">
        <v>68</v>
      </c>
      <c r="C33" s="86">
        <v>239600</v>
      </c>
      <c r="D33" s="84"/>
      <c r="E33" s="84">
        <v>137505472615</v>
      </c>
      <c r="F33" s="84"/>
      <c r="G33" s="84">
        <v>132886417225</v>
      </c>
      <c r="H33" s="84"/>
      <c r="I33" s="87">
        <v>4619055390</v>
      </c>
      <c r="K33" s="90">
        <v>239600</v>
      </c>
      <c r="M33" s="89">
        <v>137505472615</v>
      </c>
      <c r="N33" s="89"/>
      <c r="O33" s="89">
        <v>132108172994</v>
      </c>
      <c r="P33" s="89"/>
      <c r="Q33" s="87">
        <v>5397299621</v>
      </c>
    </row>
    <row r="34" spans="1:17" ht="21.75" thickBot="1" x14ac:dyDescent="0.3">
      <c r="A34" s="91" t="s">
        <v>120</v>
      </c>
      <c r="C34" s="92">
        <v>2800</v>
      </c>
      <c r="D34" s="93"/>
      <c r="E34" s="93">
        <v>1576674176</v>
      </c>
      <c r="F34" s="93"/>
      <c r="G34" s="93">
        <v>1560162727</v>
      </c>
      <c r="H34" s="93"/>
      <c r="I34" s="94">
        <v>16511449</v>
      </c>
      <c r="K34" s="95">
        <v>2800</v>
      </c>
      <c r="L34" s="44"/>
      <c r="M34" s="96">
        <v>1576674176</v>
      </c>
      <c r="N34" s="96"/>
      <c r="O34" s="96">
        <v>1560162727</v>
      </c>
      <c r="P34" s="96"/>
      <c r="Q34" s="94">
        <v>16511449</v>
      </c>
    </row>
    <row r="35" spans="1:17" ht="21" hidden="1" x14ac:dyDescent="0.25">
      <c r="A35" s="85" t="s">
        <v>122</v>
      </c>
      <c r="C35" s="86">
        <v>1200</v>
      </c>
      <c r="D35" s="84"/>
      <c r="E35" s="84">
        <v>715550283</v>
      </c>
      <c r="F35" s="84"/>
      <c r="G35" s="84">
        <v>699726802</v>
      </c>
      <c r="H35" s="84"/>
      <c r="I35" s="87">
        <v>15823481</v>
      </c>
      <c r="K35" s="90">
        <v>1200</v>
      </c>
      <c r="M35" s="89">
        <v>715550283</v>
      </c>
      <c r="N35" s="89"/>
      <c r="O35" s="89">
        <v>699726802</v>
      </c>
      <c r="P35" s="89"/>
      <c r="Q35" s="87">
        <v>15823481</v>
      </c>
    </row>
    <row r="36" spans="1:17" ht="21" hidden="1" x14ac:dyDescent="0.25">
      <c r="A36" s="85"/>
      <c r="C36" s="86"/>
      <c r="D36" s="84"/>
      <c r="E36" s="84"/>
      <c r="F36" s="84"/>
      <c r="G36" s="84"/>
      <c r="H36" s="84"/>
      <c r="I36" s="87"/>
      <c r="K36" s="90"/>
      <c r="M36" s="89"/>
      <c r="N36" s="89"/>
      <c r="O36" s="89"/>
      <c r="P36" s="89"/>
      <c r="Q36" s="87"/>
    </row>
    <row r="37" spans="1:17" ht="21.75" hidden="1" thickBot="1" x14ac:dyDescent="0.3">
      <c r="A37" s="91"/>
      <c r="C37" s="92"/>
      <c r="D37" s="93"/>
      <c r="E37" s="93"/>
      <c r="F37" s="93"/>
      <c r="G37" s="93"/>
      <c r="H37" s="93"/>
      <c r="I37" s="94"/>
      <c r="K37" s="95"/>
      <c r="L37" s="44"/>
      <c r="M37" s="96"/>
      <c r="N37" s="96"/>
      <c r="O37" s="96"/>
      <c r="P37" s="96"/>
      <c r="Q37" s="94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6"/>
  <sheetViews>
    <sheetView rightToLeft="1" zoomScale="70" zoomScaleNormal="70" workbookViewId="0">
      <selection activeCell="Y12" sqref="Y12"/>
    </sheetView>
  </sheetViews>
  <sheetFormatPr defaultColWidth="9.140625" defaultRowHeight="18.75" x14ac:dyDescent="0.45"/>
  <cols>
    <col min="1" max="1" width="30.85546875" style="31" bestFit="1" customWidth="1"/>
    <col min="2" max="2" width="1" style="31" customWidth="1"/>
    <col min="3" max="3" width="16.28515625" style="31" bestFit="1" customWidth="1"/>
    <col min="4" max="4" width="1" style="31" customWidth="1"/>
    <col min="5" max="5" width="21.85546875" style="31" bestFit="1" customWidth="1"/>
    <col min="6" max="6" width="1" style="31" customWidth="1"/>
    <col min="7" max="7" width="21.7109375" style="31" bestFit="1" customWidth="1"/>
    <col min="8" max="8" width="1" style="31" customWidth="1"/>
    <col min="9" max="9" width="34.140625" style="31" bestFit="1" customWidth="1"/>
    <col min="10" max="10" width="1" style="31" customWidth="1"/>
    <col min="11" max="11" width="16.28515625" style="31" bestFit="1" customWidth="1"/>
    <col min="12" max="12" width="1" style="31" customWidth="1"/>
    <col min="13" max="13" width="23" style="31" bestFit="1" customWidth="1"/>
    <col min="14" max="14" width="1" style="31" customWidth="1"/>
    <col min="15" max="15" width="23.140625" style="31" bestFit="1" customWidth="1"/>
    <col min="16" max="16" width="1" style="31" customWidth="1"/>
    <col min="17" max="17" width="34.140625" style="31" bestFit="1" customWidth="1"/>
    <col min="18" max="18" width="1" style="31" customWidth="1"/>
    <col min="19" max="19" width="9.140625" style="31" customWidth="1"/>
    <col min="20" max="16384" width="9.140625" style="31"/>
  </cols>
  <sheetData>
    <row r="2" spans="1:17" ht="30" x14ac:dyDescent="0.45">
      <c r="A2" s="105" t="str">
        <f>'[2]درآمد ناشی از تغییر قیمت اوراق'!A2:Q2</f>
        <v>صندوق سرمایه گذاری اعتماد هامرز</v>
      </c>
      <c r="B2" s="105"/>
      <c r="C2" s="105" t="s">
        <v>0</v>
      </c>
      <c r="D2" s="105" t="s">
        <v>0</v>
      </c>
      <c r="E2" s="105" t="s">
        <v>0</v>
      </c>
      <c r="F2" s="105" t="s">
        <v>0</v>
      </c>
      <c r="G2" s="105" t="s">
        <v>0</v>
      </c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30" x14ac:dyDescent="0.45">
      <c r="A3" s="105" t="str">
        <f>'[2]درآمد ناشی از تغییر قیمت اوراق'!A3:Q3</f>
        <v>صورت وضعیت درآمدها</v>
      </c>
      <c r="B3" s="105"/>
      <c r="C3" s="105" t="s">
        <v>225</v>
      </c>
      <c r="D3" s="105" t="s">
        <v>225</v>
      </c>
      <c r="E3" s="105" t="s">
        <v>225</v>
      </c>
      <c r="F3" s="105" t="s">
        <v>225</v>
      </c>
      <c r="G3" s="105" t="s">
        <v>225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30" x14ac:dyDescent="0.45">
      <c r="A4" s="105" t="str">
        <f>'درآمد ناشی از تغییر قیمت اوراق'!A4:Q4</f>
        <v>برای ماه منتهی به 1402/03/31</v>
      </c>
      <c r="B4" s="105"/>
      <c r="C4" s="105" t="s">
        <v>327</v>
      </c>
      <c r="D4" s="105" t="s">
        <v>327</v>
      </c>
      <c r="E4" s="105" t="s">
        <v>327</v>
      </c>
      <c r="F4" s="105" t="s">
        <v>327</v>
      </c>
      <c r="G4" s="105" t="s">
        <v>327</v>
      </c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17" ht="19.5" thickBot="1" x14ac:dyDescent="0.5"/>
    <row r="6" spans="1:17" ht="30" x14ac:dyDescent="0.45">
      <c r="A6" s="108" t="s">
        <v>3</v>
      </c>
      <c r="C6" s="102" t="s">
        <v>227</v>
      </c>
      <c r="D6" s="103" t="s">
        <v>227</v>
      </c>
      <c r="E6" s="103" t="s">
        <v>227</v>
      </c>
      <c r="F6" s="103" t="s">
        <v>227</v>
      </c>
      <c r="G6" s="103" t="s">
        <v>227</v>
      </c>
      <c r="H6" s="103" t="s">
        <v>227</v>
      </c>
      <c r="I6" s="104" t="s">
        <v>227</v>
      </c>
      <c r="K6" s="102" t="s">
        <v>228</v>
      </c>
      <c r="L6" s="103" t="s">
        <v>228</v>
      </c>
      <c r="M6" s="103" t="s">
        <v>228</v>
      </c>
      <c r="N6" s="103" t="s">
        <v>228</v>
      </c>
      <c r="O6" s="103" t="s">
        <v>228</v>
      </c>
      <c r="P6" s="103" t="s">
        <v>228</v>
      </c>
      <c r="Q6" s="104" t="s">
        <v>228</v>
      </c>
    </row>
    <row r="7" spans="1:17" ht="30" x14ac:dyDescent="0.45">
      <c r="A7" s="109" t="s">
        <v>3</v>
      </c>
      <c r="C7" s="16" t="s">
        <v>7</v>
      </c>
      <c r="D7" s="39"/>
      <c r="E7" s="17" t="s">
        <v>246</v>
      </c>
      <c r="F7" s="39"/>
      <c r="G7" s="17" t="s">
        <v>247</v>
      </c>
      <c r="H7" s="39"/>
      <c r="I7" s="19" t="s">
        <v>249</v>
      </c>
      <c r="K7" s="16" t="s">
        <v>7</v>
      </c>
      <c r="L7" s="39"/>
      <c r="M7" s="17" t="s">
        <v>246</v>
      </c>
      <c r="N7" s="39"/>
      <c r="O7" s="17" t="s">
        <v>247</v>
      </c>
      <c r="P7" s="39"/>
      <c r="Q7" s="19" t="s">
        <v>249</v>
      </c>
    </row>
    <row r="8" spans="1:17" ht="21" x14ac:dyDescent="0.55000000000000004">
      <c r="A8" s="54" t="s">
        <v>29</v>
      </c>
      <c r="C8" s="79">
        <v>0</v>
      </c>
      <c r="D8" s="39"/>
      <c r="E8" s="39">
        <v>0</v>
      </c>
      <c r="F8" s="39"/>
      <c r="G8" s="39">
        <v>0</v>
      </c>
      <c r="H8" s="39"/>
      <c r="I8" s="87">
        <v>0</v>
      </c>
      <c r="K8" s="79">
        <v>24339622</v>
      </c>
      <c r="L8" s="39"/>
      <c r="M8" s="39">
        <v>158004690653</v>
      </c>
      <c r="N8" s="39"/>
      <c r="O8" s="39">
        <v>182704671231</v>
      </c>
      <c r="P8" s="39"/>
      <c r="Q8" s="87">
        <v>-24699980578</v>
      </c>
    </row>
    <row r="9" spans="1:17" ht="21" x14ac:dyDescent="0.55000000000000004">
      <c r="A9" s="54" t="s">
        <v>19</v>
      </c>
      <c r="C9" s="79">
        <v>0</v>
      </c>
      <c r="D9" s="39"/>
      <c r="E9" s="39">
        <v>0</v>
      </c>
      <c r="F9" s="39"/>
      <c r="G9" s="39">
        <v>0</v>
      </c>
      <c r="H9" s="39"/>
      <c r="I9" s="87">
        <v>0</v>
      </c>
      <c r="K9" s="79">
        <v>2000000</v>
      </c>
      <c r="L9" s="39"/>
      <c r="M9" s="39">
        <v>37773900000</v>
      </c>
      <c r="N9" s="39"/>
      <c r="O9" s="39">
        <v>39348203201</v>
      </c>
      <c r="P9" s="39"/>
      <c r="Q9" s="87">
        <v>-1574303201</v>
      </c>
    </row>
    <row r="10" spans="1:17" ht="21" x14ac:dyDescent="0.55000000000000004">
      <c r="A10" s="54" t="s">
        <v>250</v>
      </c>
      <c r="C10" s="79">
        <v>0</v>
      </c>
      <c r="D10" s="39"/>
      <c r="E10" s="39">
        <v>0</v>
      </c>
      <c r="F10" s="39"/>
      <c r="G10" s="39">
        <v>0</v>
      </c>
      <c r="H10" s="39"/>
      <c r="I10" s="87">
        <v>0</v>
      </c>
      <c r="K10" s="79">
        <v>2000000</v>
      </c>
      <c r="L10" s="39"/>
      <c r="M10" s="39">
        <v>227713600245</v>
      </c>
      <c r="N10" s="39"/>
      <c r="O10" s="39">
        <v>227063731663</v>
      </c>
      <c r="P10" s="39"/>
      <c r="Q10" s="87">
        <v>649868582</v>
      </c>
    </row>
    <row r="11" spans="1:17" ht="21" x14ac:dyDescent="0.55000000000000004">
      <c r="A11" s="54" t="s">
        <v>17</v>
      </c>
      <c r="C11" s="79">
        <v>0</v>
      </c>
      <c r="D11" s="39"/>
      <c r="E11" s="39">
        <v>0</v>
      </c>
      <c r="F11" s="39"/>
      <c r="G11" s="39">
        <v>0</v>
      </c>
      <c r="H11" s="39"/>
      <c r="I11" s="87">
        <v>0</v>
      </c>
      <c r="K11" s="79">
        <v>12725000</v>
      </c>
      <c r="L11" s="39"/>
      <c r="M11" s="39">
        <v>85212134359</v>
      </c>
      <c r="N11" s="39"/>
      <c r="O11" s="39">
        <v>112231727194</v>
      </c>
      <c r="P11" s="39"/>
      <c r="Q11" s="87">
        <v>-27019592835</v>
      </c>
    </row>
    <row r="12" spans="1:17" ht="21" x14ac:dyDescent="0.55000000000000004">
      <c r="A12" s="54" t="s">
        <v>15</v>
      </c>
      <c r="C12" s="79">
        <v>0</v>
      </c>
      <c r="D12" s="39"/>
      <c r="E12" s="39">
        <v>0</v>
      </c>
      <c r="F12" s="39"/>
      <c r="G12" s="39">
        <v>0</v>
      </c>
      <c r="H12" s="39"/>
      <c r="I12" s="87">
        <v>0</v>
      </c>
      <c r="K12" s="79">
        <v>472679</v>
      </c>
      <c r="L12" s="39"/>
      <c r="M12" s="39">
        <v>1741546812</v>
      </c>
      <c r="N12" s="39"/>
      <c r="O12" s="39">
        <v>41801774697</v>
      </c>
      <c r="P12" s="39"/>
      <c r="Q12" s="87">
        <v>-40060227885</v>
      </c>
    </row>
    <row r="13" spans="1:17" ht="21" x14ac:dyDescent="0.55000000000000004">
      <c r="A13" s="54" t="s">
        <v>251</v>
      </c>
      <c r="C13" s="79">
        <v>0</v>
      </c>
      <c r="D13" s="39"/>
      <c r="E13" s="39">
        <v>0</v>
      </c>
      <c r="F13" s="39"/>
      <c r="G13" s="39">
        <v>0</v>
      </c>
      <c r="H13" s="39"/>
      <c r="I13" s="87">
        <v>0</v>
      </c>
      <c r="K13" s="79">
        <v>50000000</v>
      </c>
      <c r="L13" s="39"/>
      <c r="M13" s="39">
        <v>94121019747</v>
      </c>
      <c r="N13" s="39"/>
      <c r="O13" s="39">
        <v>99511615554</v>
      </c>
      <c r="P13" s="39"/>
      <c r="Q13" s="87">
        <v>-5390595807</v>
      </c>
    </row>
    <row r="14" spans="1:17" ht="21" x14ac:dyDescent="0.55000000000000004">
      <c r="A14" s="54" t="s">
        <v>25</v>
      </c>
      <c r="C14" s="79">
        <v>0</v>
      </c>
      <c r="D14" s="39"/>
      <c r="E14" s="39">
        <v>0</v>
      </c>
      <c r="F14" s="39"/>
      <c r="G14" s="39">
        <v>0</v>
      </c>
      <c r="H14" s="39"/>
      <c r="I14" s="87">
        <v>0</v>
      </c>
      <c r="K14" s="79">
        <v>1885958</v>
      </c>
      <c r="L14" s="39"/>
      <c r="M14" s="39">
        <v>36914543446</v>
      </c>
      <c r="N14" s="39"/>
      <c r="O14" s="39">
        <v>41347500523</v>
      </c>
      <c r="P14" s="39"/>
      <c r="Q14" s="87">
        <v>-4432957077</v>
      </c>
    </row>
    <row r="15" spans="1:17" ht="21" x14ac:dyDescent="0.55000000000000004">
      <c r="A15" s="54" t="s">
        <v>78</v>
      </c>
      <c r="C15" s="79">
        <v>96000</v>
      </c>
      <c r="D15" s="39"/>
      <c r="E15" s="39">
        <v>96000000000</v>
      </c>
      <c r="F15" s="39"/>
      <c r="G15" s="39">
        <v>87706113850</v>
      </c>
      <c r="H15" s="39"/>
      <c r="I15" s="87">
        <v>8293886150</v>
      </c>
      <c r="K15" s="79">
        <v>101000</v>
      </c>
      <c r="L15" s="39"/>
      <c r="M15" s="39">
        <v>100892133142</v>
      </c>
      <c r="N15" s="39"/>
      <c r="O15" s="39">
        <v>92270440984</v>
      </c>
      <c r="P15" s="39"/>
      <c r="Q15" s="87">
        <v>8621692158</v>
      </c>
    </row>
    <row r="16" spans="1:17" ht="21" x14ac:dyDescent="0.55000000000000004">
      <c r="A16" s="54" t="s">
        <v>65</v>
      </c>
      <c r="C16" s="79">
        <v>28200</v>
      </c>
      <c r="D16" s="39"/>
      <c r="E16" s="39">
        <v>21372007623</v>
      </c>
      <c r="F16" s="39"/>
      <c r="G16" s="39">
        <v>19408666184</v>
      </c>
      <c r="H16" s="39"/>
      <c r="I16" s="87">
        <v>1963341439</v>
      </c>
      <c r="K16" s="79">
        <v>128200</v>
      </c>
      <c r="L16" s="39"/>
      <c r="M16" s="39">
        <v>92060942936</v>
      </c>
      <c r="N16" s="39"/>
      <c r="O16" s="39">
        <v>87059123084</v>
      </c>
      <c r="P16" s="39"/>
      <c r="Q16" s="87">
        <v>5001819852</v>
      </c>
    </row>
    <row r="17" spans="1:17" ht="21" x14ac:dyDescent="0.55000000000000004">
      <c r="A17" s="54" t="s">
        <v>72</v>
      </c>
      <c r="C17" s="79">
        <v>137500</v>
      </c>
      <c r="D17" s="39"/>
      <c r="E17" s="39">
        <v>101841054966</v>
      </c>
      <c r="F17" s="39"/>
      <c r="G17" s="39">
        <v>92359142730</v>
      </c>
      <c r="H17" s="39"/>
      <c r="I17" s="87">
        <v>9481912236</v>
      </c>
      <c r="K17" s="79">
        <v>325200</v>
      </c>
      <c r="L17" s="39"/>
      <c r="M17" s="39">
        <v>234059386053</v>
      </c>
      <c r="N17" s="39"/>
      <c r="O17" s="39">
        <v>218419988157</v>
      </c>
      <c r="P17" s="39"/>
      <c r="Q17" s="87">
        <v>15639397896</v>
      </c>
    </row>
    <row r="18" spans="1:17" ht="21" x14ac:dyDescent="0.55000000000000004">
      <c r="A18" s="54" t="s">
        <v>43</v>
      </c>
      <c r="C18" s="79">
        <v>2500</v>
      </c>
      <c r="D18" s="39"/>
      <c r="E18" s="39">
        <v>1684694595</v>
      </c>
      <c r="F18" s="39"/>
      <c r="G18" s="39">
        <v>1511848859</v>
      </c>
      <c r="H18" s="39"/>
      <c r="I18" s="87">
        <v>172845736</v>
      </c>
      <c r="K18" s="79">
        <v>2500</v>
      </c>
      <c r="L18" s="39"/>
      <c r="M18" s="39">
        <v>1684694595</v>
      </c>
      <c r="N18" s="39"/>
      <c r="O18" s="39">
        <v>1511848859</v>
      </c>
      <c r="P18" s="39"/>
      <c r="Q18" s="87">
        <v>172845736</v>
      </c>
    </row>
    <row r="19" spans="1:17" ht="21" x14ac:dyDescent="0.55000000000000004">
      <c r="A19" s="54" t="s">
        <v>52</v>
      </c>
      <c r="C19" s="79">
        <v>19800</v>
      </c>
      <c r="D19" s="39"/>
      <c r="E19" s="39">
        <v>13462153544</v>
      </c>
      <c r="F19" s="39"/>
      <c r="G19" s="39">
        <v>12489446732</v>
      </c>
      <c r="H19" s="39"/>
      <c r="I19" s="87">
        <v>972706812</v>
      </c>
      <c r="K19" s="79">
        <v>739800</v>
      </c>
      <c r="L19" s="39"/>
      <c r="M19" s="39">
        <v>465291588030</v>
      </c>
      <c r="N19" s="39"/>
      <c r="O19" s="39">
        <v>460464236584</v>
      </c>
      <c r="P19" s="39"/>
      <c r="Q19" s="87">
        <v>4827351446</v>
      </c>
    </row>
    <row r="20" spans="1:17" ht="21" x14ac:dyDescent="0.55000000000000004">
      <c r="A20" s="54" t="s">
        <v>48</v>
      </c>
      <c r="C20" s="79">
        <v>39600</v>
      </c>
      <c r="D20" s="39"/>
      <c r="E20" s="39">
        <v>24602090069</v>
      </c>
      <c r="F20" s="39"/>
      <c r="G20" s="39">
        <v>24394094228</v>
      </c>
      <c r="H20" s="39"/>
      <c r="I20" s="87">
        <v>207995841</v>
      </c>
      <c r="K20" s="79">
        <v>114600</v>
      </c>
      <c r="L20" s="39"/>
      <c r="M20" s="39">
        <v>70963685507</v>
      </c>
      <c r="N20" s="39"/>
      <c r="O20" s="39">
        <v>70514614817</v>
      </c>
      <c r="P20" s="39"/>
      <c r="Q20" s="87">
        <v>449070690</v>
      </c>
    </row>
    <row r="21" spans="1:17" ht="21" x14ac:dyDescent="0.55000000000000004">
      <c r="A21" s="54" t="s">
        <v>89</v>
      </c>
      <c r="C21" s="79">
        <v>104709</v>
      </c>
      <c r="D21" s="39"/>
      <c r="E21" s="39">
        <v>104709000000</v>
      </c>
      <c r="F21" s="39"/>
      <c r="G21" s="39">
        <v>93290325059</v>
      </c>
      <c r="H21" s="39"/>
      <c r="I21" s="87">
        <v>11418674941</v>
      </c>
      <c r="K21" s="79">
        <v>1042000</v>
      </c>
      <c r="L21" s="39"/>
      <c r="M21" s="39">
        <v>948606665335</v>
      </c>
      <c r="N21" s="39"/>
      <c r="O21" s="39">
        <v>928368322737</v>
      </c>
      <c r="P21" s="39"/>
      <c r="Q21" s="87">
        <v>20238342598</v>
      </c>
    </row>
    <row r="22" spans="1:17" ht="21" x14ac:dyDescent="0.55000000000000004">
      <c r="A22" s="54" t="s">
        <v>99</v>
      </c>
      <c r="C22" s="79">
        <v>185000</v>
      </c>
      <c r="D22" s="39"/>
      <c r="E22" s="39">
        <v>185000000000</v>
      </c>
      <c r="F22" s="39"/>
      <c r="G22" s="39">
        <v>162770492501</v>
      </c>
      <c r="H22" s="39"/>
      <c r="I22" s="87">
        <v>22229507499</v>
      </c>
      <c r="K22" s="79">
        <v>210000</v>
      </c>
      <c r="L22" s="39"/>
      <c r="M22" s="39">
        <v>207928843398</v>
      </c>
      <c r="N22" s="39"/>
      <c r="O22" s="39">
        <v>184766505000</v>
      </c>
      <c r="P22" s="39"/>
      <c r="Q22" s="87">
        <v>23162338398</v>
      </c>
    </row>
    <row r="23" spans="1:17" ht="21" x14ac:dyDescent="0.55000000000000004">
      <c r="A23" s="54" t="s">
        <v>68</v>
      </c>
      <c r="C23" s="79">
        <v>39800</v>
      </c>
      <c r="D23" s="39"/>
      <c r="E23" s="39">
        <v>22154333802</v>
      </c>
      <c r="F23" s="39"/>
      <c r="G23" s="39">
        <v>21932177648</v>
      </c>
      <c r="H23" s="39"/>
      <c r="I23" s="87">
        <v>222156154</v>
      </c>
      <c r="K23" s="79">
        <v>65000</v>
      </c>
      <c r="L23" s="39"/>
      <c r="M23" s="39">
        <v>36112603408</v>
      </c>
      <c r="N23" s="39"/>
      <c r="O23" s="39">
        <v>35804955733</v>
      </c>
      <c r="P23" s="39"/>
      <c r="Q23" s="87">
        <v>307647675</v>
      </c>
    </row>
    <row r="24" spans="1:17" ht="21" x14ac:dyDescent="0.55000000000000004">
      <c r="A24" s="54" t="s">
        <v>252</v>
      </c>
      <c r="C24" s="79">
        <v>0</v>
      </c>
      <c r="D24" s="39"/>
      <c r="E24" s="39">
        <v>0</v>
      </c>
      <c r="F24" s="39"/>
      <c r="G24" s="39">
        <v>0</v>
      </c>
      <c r="H24" s="39"/>
      <c r="I24" s="87">
        <v>0</v>
      </c>
      <c r="K24" s="79">
        <v>100</v>
      </c>
      <c r="L24" s="39"/>
      <c r="M24" s="39">
        <v>81385247</v>
      </c>
      <c r="N24" s="39"/>
      <c r="O24" s="39">
        <v>80214535</v>
      </c>
      <c r="P24" s="39"/>
      <c r="Q24" s="87">
        <v>1170712</v>
      </c>
    </row>
    <row r="25" spans="1:17" ht="21" x14ac:dyDescent="0.55000000000000004">
      <c r="A25" s="54" t="s">
        <v>75</v>
      </c>
      <c r="C25" s="79">
        <v>0</v>
      </c>
      <c r="D25" s="39"/>
      <c r="E25" s="39">
        <v>0</v>
      </c>
      <c r="F25" s="39"/>
      <c r="G25" s="39">
        <v>0</v>
      </c>
      <c r="H25" s="39"/>
      <c r="I25" s="87">
        <v>0</v>
      </c>
      <c r="K25" s="79">
        <v>125800</v>
      </c>
      <c r="L25" s="39"/>
      <c r="M25" s="39">
        <v>87072930177</v>
      </c>
      <c r="N25" s="39"/>
      <c r="O25" s="39">
        <v>81560399072</v>
      </c>
      <c r="P25" s="39"/>
      <c r="Q25" s="87">
        <v>5512531105</v>
      </c>
    </row>
    <row r="26" spans="1:17" ht="21" x14ac:dyDescent="0.55000000000000004">
      <c r="A26" s="54" t="s">
        <v>63</v>
      </c>
      <c r="C26" s="79">
        <v>0</v>
      </c>
      <c r="D26" s="39"/>
      <c r="E26" s="39">
        <v>0</v>
      </c>
      <c r="F26" s="39"/>
      <c r="G26" s="39">
        <v>0</v>
      </c>
      <c r="H26" s="39"/>
      <c r="I26" s="87">
        <v>0</v>
      </c>
      <c r="K26" s="79">
        <v>195300</v>
      </c>
      <c r="L26" s="39"/>
      <c r="M26" s="39">
        <v>124969345200</v>
      </c>
      <c r="N26" s="39"/>
      <c r="O26" s="39">
        <v>119299749881</v>
      </c>
      <c r="P26" s="39"/>
      <c r="Q26" s="87">
        <v>5669595319</v>
      </c>
    </row>
    <row r="27" spans="1:17" ht="21" x14ac:dyDescent="0.55000000000000004">
      <c r="A27" s="54" t="s">
        <v>253</v>
      </c>
      <c r="C27" s="79">
        <v>0</v>
      </c>
      <c r="D27" s="39"/>
      <c r="E27" s="39">
        <v>0</v>
      </c>
      <c r="F27" s="39"/>
      <c r="G27" s="39">
        <v>0</v>
      </c>
      <c r="H27" s="39"/>
      <c r="I27" s="87">
        <v>0</v>
      </c>
      <c r="K27" s="79">
        <v>78000</v>
      </c>
      <c r="L27" s="39"/>
      <c r="M27" s="39">
        <v>56695722040</v>
      </c>
      <c r="N27" s="39"/>
      <c r="O27" s="39">
        <v>53810245125</v>
      </c>
      <c r="P27" s="39"/>
      <c r="Q27" s="87">
        <v>2885476915</v>
      </c>
    </row>
    <row r="28" spans="1:17" ht="21" x14ac:dyDescent="0.55000000000000004">
      <c r="A28" s="54" t="s">
        <v>56</v>
      </c>
      <c r="C28" s="79">
        <v>0</v>
      </c>
      <c r="D28" s="39"/>
      <c r="E28" s="39">
        <v>0</v>
      </c>
      <c r="F28" s="39"/>
      <c r="G28" s="39">
        <v>0</v>
      </c>
      <c r="H28" s="39"/>
      <c r="I28" s="87">
        <v>0</v>
      </c>
      <c r="K28" s="79">
        <v>97000</v>
      </c>
      <c r="L28" s="39"/>
      <c r="M28" s="39">
        <v>65654547958</v>
      </c>
      <c r="N28" s="39"/>
      <c r="O28" s="39">
        <v>63653386870</v>
      </c>
      <c r="P28" s="39"/>
      <c r="Q28" s="87">
        <v>2001161088</v>
      </c>
    </row>
    <row r="29" spans="1:17" ht="21" x14ac:dyDescent="0.55000000000000004">
      <c r="A29" s="54" t="s">
        <v>81</v>
      </c>
      <c r="C29" s="79">
        <v>0</v>
      </c>
      <c r="D29" s="39"/>
      <c r="E29" s="39">
        <v>0</v>
      </c>
      <c r="F29" s="39"/>
      <c r="G29" s="39">
        <v>0</v>
      </c>
      <c r="H29" s="39"/>
      <c r="I29" s="87">
        <v>0</v>
      </c>
      <c r="K29" s="79">
        <v>17300</v>
      </c>
      <c r="L29" s="39"/>
      <c r="M29" s="39">
        <v>11991743106</v>
      </c>
      <c r="N29" s="39"/>
      <c r="O29" s="39">
        <v>10810540234</v>
      </c>
      <c r="P29" s="39"/>
      <c r="Q29" s="87">
        <v>1181202872</v>
      </c>
    </row>
    <row r="30" spans="1:17" ht="21" x14ac:dyDescent="0.55000000000000004">
      <c r="A30" s="54" t="s">
        <v>254</v>
      </c>
      <c r="C30" s="79">
        <v>0</v>
      </c>
      <c r="D30" s="39"/>
      <c r="E30" s="39">
        <v>0</v>
      </c>
      <c r="F30" s="39"/>
      <c r="G30" s="39">
        <v>0</v>
      </c>
      <c r="H30" s="39"/>
      <c r="I30" s="87">
        <v>0</v>
      </c>
      <c r="K30" s="79">
        <v>247909</v>
      </c>
      <c r="L30" s="39"/>
      <c r="M30" s="39">
        <v>220298617583</v>
      </c>
      <c r="N30" s="39"/>
      <c r="O30" s="39">
        <v>208181029448</v>
      </c>
      <c r="P30" s="39"/>
      <c r="Q30" s="87">
        <v>12117588135</v>
      </c>
    </row>
    <row r="31" spans="1:17" ht="21" x14ac:dyDescent="0.55000000000000004">
      <c r="A31" s="54" t="s">
        <v>117</v>
      </c>
      <c r="C31" s="79">
        <v>0</v>
      </c>
      <c r="D31" s="39"/>
      <c r="E31" s="39">
        <v>0</v>
      </c>
      <c r="F31" s="39"/>
      <c r="G31" s="39">
        <v>0</v>
      </c>
      <c r="H31" s="39"/>
      <c r="I31" s="87">
        <v>0</v>
      </c>
      <c r="K31" s="79">
        <v>51500</v>
      </c>
      <c r="L31" s="39"/>
      <c r="M31" s="39">
        <v>30690536333</v>
      </c>
      <c r="N31" s="39"/>
      <c r="O31" s="39">
        <v>30584539428</v>
      </c>
      <c r="P31" s="39"/>
      <c r="Q31" s="87">
        <v>105996905</v>
      </c>
    </row>
    <row r="32" spans="1:17" ht="21" x14ac:dyDescent="0.55000000000000004">
      <c r="A32" s="54" t="s">
        <v>92</v>
      </c>
      <c r="C32" s="79">
        <v>0</v>
      </c>
      <c r="D32" s="39"/>
      <c r="E32" s="39">
        <v>0</v>
      </c>
      <c r="F32" s="39"/>
      <c r="G32" s="39">
        <v>0</v>
      </c>
      <c r="H32" s="39"/>
      <c r="I32" s="87">
        <v>0</v>
      </c>
      <c r="K32" s="79">
        <v>1150110</v>
      </c>
      <c r="L32" s="39"/>
      <c r="M32" s="39">
        <v>972311657695</v>
      </c>
      <c r="N32" s="39"/>
      <c r="O32" s="39">
        <v>960167788027</v>
      </c>
      <c r="P32" s="39"/>
      <c r="Q32" s="87">
        <v>12143869668</v>
      </c>
    </row>
    <row r="33" spans="1:17" ht="21" x14ac:dyDescent="0.55000000000000004">
      <c r="A33" s="54" t="s">
        <v>255</v>
      </c>
      <c r="C33" s="79">
        <v>0</v>
      </c>
      <c r="D33" s="39"/>
      <c r="E33" s="39">
        <v>0</v>
      </c>
      <c r="F33" s="39"/>
      <c r="G33" s="39">
        <v>0</v>
      </c>
      <c r="H33" s="39"/>
      <c r="I33" s="87">
        <v>0</v>
      </c>
      <c r="K33" s="79">
        <v>120000</v>
      </c>
      <c r="L33" s="39"/>
      <c r="M33" s="39">
        <v>108328361927</v>
      </c>
      <c r="N33" s="39"/>
      <c r="O33" s="39">
        <v>104621034000</v>
      </c>
      <c r="P33" s="39"/>
      <c r="Q33" s="87">
        <v>3707327927</v>
      </c>
    </row>
    <row r="34" spans="1:17" ht="21" x14ac:dyDescent="0.55000000000000004">
      <c r="A34" s="54" t="s">
        <v>256</v>
      </c>
      <c r="C34" s="79">
        <v>0</v>
      </c>
      <c r="D34" s="39"/>
      <c r="E34" s="39">
        <v>0</v>
      </c>
      <c r="F34" s="39"/>
      <c r="G34" s="39">
        <v>0</v>
      </c>
      <c r="H34" s="39"/>
      <c r="I34" s="87">
        <v>0</v>
      </c>
      <c r="K34" s="79">
        <v>510000</v>
      </c>
      <c r="L34" s="39"/>
      <c r="M34" s="39">
        <v>447643864434</v>
      </c>
      <c r="N34" s="39"/>
      <c r="O34" s="39">
        <v>416987510875</v>
      </c>
      <c r="P34" s="39"/>
      <c r="Q34" s="87">
        <v>30656353559</v>
      </c>
    </row>
    <row r="35" spans="1:17" ht="21" x14ac:dyDescent="0.55000000000000004">
      <c r="A35" s="54" t="s">
        <v>96</v>
      </c>
      <c r="C35" s="79">
        <v>0</v>
      </c>
      <c r="D35" s="39"/>
      <c r="E35" s="39">
        <v>0</v>
      </c>
      <c r="F35" s="39"/>
      <c r="G35" s="39">
        <v>0</v>
      </c>
      <c r="H35" s="39"/>
      <c r="I35" s="87">
        <v>0</v>
      </c>
      <c r="K35" s="79">
        <v>410000</v>
      </c>
      <c r="L35" s="39"/>
      <c r="M35" s="39">
        <v>345715002043</v>
      </c>
      <c r="N35" s="39"/>
      <c r="O35" s="39">
        <v>339828394937</v>
      </c>
      <c r="P35" s="39"/>
      <c r="Q35" s="87">
        <v>5886607106</v>
      </c>
    </row>
    <row r="36" spans="1:17" ht="21.75" thickBot="1" x14ac:dyDescent="0.6">
      <c r="A36" s="62" t="s">
        <v>257</v>
      </c>
      <c r="C36" s="82">
        <v>0</v>
      </c>
      <c r="D36" s="49"/>
      <c r="E36" s="49">
        <v>0</v>
      </c>
      <c r="F36" s="49"/>
      <c r="G36" s="49">
        <v>0</v>
      </c>
      <c r="H36" s="49"/>
      <c r="I36" s="94">
        <v>0</v>
      </c>
      <c r="K36" s="82">
        <v>15100</v>
      </c>
      <c r="L36" s="49"/>
      <c r="M36" s="49">
        <v>10766613199</v>
      </c>
      <c r="N36" s="49"/>
      <c r="O36" s="49">
        <v>10715391810</v>
      </c>
      <c r="P36" s="49"/>
      <c r="Q36" s="94">
        <v>51221389</v>
      </c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31" bestFit="1" customWidth="1"/>
    <col min="2" max="2" width="1.85546875" style="31" customWidth="1"/>
    <col min="3" max="3" width="22.85546875" style="31" bestFit="1" customWidth="1"/>
    <col min="4" max="4" width="1" style="31" customWidth="1"/>
    <col min="5" max="5" width="22.5703125" style="31" bestFit="1" customWidth="1"/>
    <col min="6" max="6" width="1" style="31" customWidth="1"/>
    <col min="7" max="7" width="20.140625" style="31" bestFit="1" customWidth="1"/>
    <col min="8" max="8" width="1" style="31" customWidth="1"/>
    <col min="9" max="9" width="22" style="31" bestFit="1" customWidth="1"/>
    <col min="10" max="10" width="1" style="31" customWidth="1"/>
    <col min="11" max="11" width="27.28515625" style="31" bestFit="1" customWidth="1"/>
    <col min="12" max="12" width="1.42578125" style="31" customWidth="1"/>
    <col min="13" max="13" width="22.85546875" style="31" bestFit="1" customWidth="1"/>
    <col min="14" max="14" width="1" style="31" customWidth="1"/>
    <col min="15" max="15" width="22.5703125" style="31" bestFit="1" customWidth="1"/>
    <col min="16" max="16" width="1" style="31" customWidth="1"/>
    <col min="17" max="17" width="20.140625" style="31" bestFit="1" customWidth="1"/>
    <col min="18" max="18" width="1" style="31" customWidth="1"/>
    <col min="19" max="19" width="22" style="31" bestFit="1" customWidth="1"/>
    <col min="20" max="20" width="1" style="31" customWidth="1"/>
    <col min="21" max="21" width="27.28515625" style="31" bestFit="1" customWidth="1"/>
    <col min="22" max="22" width="1" style="31" customWidth="1"/>
    <col min="23" max="23" width="9.140625" style="31" customWidth="1"/>
    <col min="24" max="16384" width="9.140625" style="31"/>
  </cols>
  <sheetData>
    <row r="2" spans="1:21" ht="30" x14ac:dyDescent="0.45">
      <c r="A2" s="105" t="str">
        <f>'[2]درآمد ناشی از فروش'!A2:Q2</f>
        <v>صندوق سرمایه گذاری اعتماد هامرز</v>
      </c>
      <c r="B2" s="105"/>
      <c r="C2" s="105"/>
      <c r="D2" s="105" t="s">
        <v>0</v>
      </c>
      <c r="E2" s="105" t="s">
        <v>0</v>
      </c>
      <c r="F2" s="105" t="s">
        <v>0</v>
      </c>
      <c r="G2" s="105" t="s">
        <v>0</v>
      </c>
      <c r="H2" s="105" t="s">
        <v>0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ht="30" x14ac:dyDescent="0.45">
      <c r="A3" s="105" t="str">
        <f>'[2]درآمد ناشی از فروش'!A3:Q3</f>
        <v>صورت وضعیت درآمدها</v>
      </c>
      <c r="B3" s="105"/>
      <c r="C3" s="105"/>
      <c r="D3" s="105" t="s">
        <v>225</v>
      </c>
      <c r="E3" s="105" t="s">
        <v>225</v>
      </c>
      <c r="F3" s="105" t="s">
        <v>225</v>
      </c>
      <c r="G3" s="105" t="s">
        <v>225</v>
      </c>
      <c r="H3" s="105" t="s">
        <v>225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ht="30" x14ac:dyDescent="0.45">
      <c r="A4" s="105" t="str">
        <f>'درآمد ناشی از فروش'!A4:Q4</f>
        <v>برای ماه منتهی به 1402/03/31</v>
      </c>
      <c r="B4" s="105"/>
      <c r="C4" s="105"/>
      <c r="D4" s="105" t="s">
        <v>327</v>
      </c>
      <c r="E4" s="105" t="s">
        <v>327</v>
      </c>
      <c r="F4" s="105" t="s">
        <v>327</v>
      </c>
      <c r="G4" s="105" t="s">
        <v>327</v>
      </c>
      <c r="H4" s="105" t="s">
        <v>327</v>
      </c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21" ht="19.5" thickBot="1" x14ac:dyDescent="0.5"/>
    <row r="6" spans="1:21" ht="30" x14ac:dyDescent="0.45">
      <c r="A6" s="108" t="s">
        <v>3</v>
      </c>
      <c r="C6" s="116" t="s">
        <v>227</v>
      </c>
      <c r="D6" s="117" t="s">
        <v>227</v>
      </c>
      <c r="E6" s="117" t="s">
        <v>227</v>
      </c>
      <c r="F6" s="117" t="s">
        <v>227</v>
      </c>
      <c r="G6" s="117" t="s">
        <v>227</v>
      </c>
      <c r="H6" s="117" t="s">
        <v>227</v>
      </c>
      <c r="I6" s="117" t="s">
        <v>227</v>
      </c>
      <c r="J6" s="117" t="s">
        <v>227</v>
      </c>
      <c r="K6" s="118" t="s">
        <v>227</v>
      </c>
      <c r="L6" s="119"/>
      <c r="M6" s="116" t="s">
        <v>228</v>
      </c>
      <c r="N6" s="117" t="s">
        <v>228</v>
      </c>
      <c r="O6" s="117" t="s">
        <v>228</v>
      </c>
      <c r="P6" s="117" t="s">
        <v>228</v>
      </c>
      <c r="Q6" s="117" t="s">
        <v>228</v>
      </c>
      <c r="R6" s="117" t="s">
        <v>228</v>
      </c>
      <c r="S6" s="117" t="s">
        <v>228</v>
      </c>
      <c r="T6" s="117" t="s">
        <v>228</v>
      </c>
      <c r="U6" s="118" t="s">
        <v>228</v>
      </c>
    </row>
    <row r="7" spans="1:21" ht="30" x14ac:dyDescent="0.45">
      <c r="A7" s="109" t="s">
        <v>3</v>
      </c>
      <c r="C7" s="120" t="s">
        <v>258</v>
      </c>
      <c r="D7" s="121"/>
      <c r="E7" s="122" t="s">
        <v>259</v>
      </c>
      <c r="F7" s="121"/>
      <c r="G7" s="122" t="s">
        <v>260</v>
      </c>
      <c r="H7" s="121"/>
      <c r="I7" s="122" t="s">
        <v>139</v>
      </c>
      <c r="J7" s="121"/>
      <c r="K7" s="123" t="s">
        <v>261</v>
      </c>
      <c r="L7" s="119"/>
      <c r="M7" s="120" t="s">
        <v>258</v>
      </c>
      <c r="N7" s="121"/>
      <c r="O7" s="122" t="s">
        <v>259</v>
      </c>
      <c r="P7" s="121"/>
      <c r="Q7" s="122" t="s">
        <v>260</v>
      </c>
      <c r="R7" s="121"/>
      <c r="S7" s="122" t="s">
        <v>139</v>
      </c>
      <c r="T7" s="121"/>
      <c r="U7" s="123" t="s">
        <v>261</v>
      </c>
    </row>
    <row r="8" spans="1:21" ht="21" x14ac:dyDescent="0.55000000000000004">
      <c r="A8" s="20" t="s">
        <v>29</v>
      </c>
      <c r="C8" s="124">
        <v>0</v>
      </c>
      <c r="D8" s="125"/>
      <c r="E8" s="125">
        <v>-653908833</v>
      </c>
      <c r="F8" s="125"/>
      <c r="G8" s="125">
        <v>0</v>
      </c>
      <c r="H8" s="125"/>
      <c r="I8" s="125">
        <v>-653908833</v>
      </c>
      <c r="J8" s="121"/>
      <c r="K8" s="87" t="s">
        <v>262</v>
      </c>
      <c r="L8" s="119"/>
      <c r="M8" s="124">
        <v>0</v>
      </c>
      <c r="N8" s="125"/>
      <c r="O8" s="125">
        <v>-20932979606</v>
      </c>
      <c r="P8" s="125"/>
      <c r="Q8" s="125">
        <v>-24699980578</v>
      </c>
      <c r="R8" s="125"/>
      <c r="S8" s="125">
        <v>-45632960184</v>
      </c>
      <c r="T8" s="121"/>
      <c r="U8" s="87" t="s">
        <v>263</v>
      </c>
    </row>
    <row r="9" spans="1:21" ht="21" x14ac:dyDescent="0.55000000000000004">
      <c r="A9" s="20" t="s">
        <v>19</v>
      </c>
      <c r="C9" s="124">
        <v>0</v>
      </c>
      <c r="D9" s="125"/>
      <c r="E9" s="125">
        <v>-64765208</v>
      </c>
      <c r="F9" s="125"/>
      <c r="G9" s="125">
        <v>0</v>
      </c>
      <c r="H9" s="125"/>
      <c r="I9" s="125">
        <v>-64765208</v>
      </c>
      <c r="J9" s="121"/>
      <c r="K9" s="87" t="s">
        <v>264</v>
      </c>
      <c r="L9" s="119"/>
      <c r="M9" s="124">
        <v>0</v>
      </c>
      <c r="N9" s="125"/>
      <c r="O9" s="125">
        <v>98091028</v>
      </c>
      <c r="P9" s="125"/>
      <c r="Q9" s="125">
        <v>-1574303201</v>
      </c>
      <c r="R9" s="125"/>
      <c r="S9" s="125">
        <v>-1476212173</v>
      </c>
      <c r="T9" s="121"/>
      <c r="U9" s="87" t="s">
        <v>265</v>
      </c>
    </row>
    <row r="10" spans="1:21" ht="21" x14ac:dyDescent="0.55000000000000004">
      <c r="A10" s="20" t="s">
        <v>250</v>
      </c>
      <c r="C10" s="124">
        <v>0</v>
      </c>
      <c r="D10" s="125"/>
      <c r="E10" s="125">
        <v>0</v>
      </c>
      <c r="F10" s="125"/>
      <c r="G10" s="125">
        <v>0</v>
      </c>
      <c r="H10" s="125"/>
      <c r="I10" s="125">
        <v>0</v>
      </c>
      <c r="J10" s="121"/>
      <c r="K10" s="87" t="s">
        <v>55</v>
      </c>
      <c r="L10" s="119"/>
      <c r="M10" s="124">
        <v>0</v>
      </c>
      <c r="N10" s="125"/>
      <c r="O10" s="125">
        <v>0</v>
      </c>
      <c r="P10" s="125"/>
      <c r="Q10" s="125">
        <v>649868582</v>
      </c>
      <c r="R10" s="125"/>
      <c r="S10" s="125">
        <v>649868582</v>
      </c>
      <c r="T10" s="121"/>
      <c r="U10" s="87" t="s">
        <v>88</v>
      </c>
    </row>
    <row r="11" spans="1:21" ht="21" x14ac:dyDescent="0.55000000000000004">
      <c r="A11" s="20" t="s">
        <v>17</v>
      </c>
      <c r="C11" s="124">
        <v>2180912863</v>
      </c>
      <c r="D11" s="125"/>
      <c r="E11" s="125">
        <v>-2493669765</v>
      </c>
      <c r="F11" s="125"/>
      <c r="G11" s="125">
        <v>0</v>
      </c>
      <c r="H11" s="125"/>
      <c r="I11" s="125">
        <v>-312756902</v>
      </c>
      <c r="J11" s="121"/>
      <c r="K11" s="87" t="s">
        <v>266</v>
      </c>
      <c r="L11" s="119"/>
      <c r="M11" s="124">
        <v>2180912863</v>
      </c>
      <c r="N11" s="125"/>
      <c r="O11" s="125">
        <v>-10003675798</v>
      </c>
      <c r="P11" s="125"/>
      <c r="Q11" s="125">
        <v>-27019592835</v>
      </c>
      <c r="R11" s="125"/>
      <c r="S11" s="125">
        <v>-34842355770</v>
      </c>
      <c r="T11" s="121"/>
      <c r="U11" s="87" t="s">
        <v>267</v>
      </c>
    </row>
    <row r="12" spans="1:21" ht="21" x14ac:dyDescent="0.55000000000000004">
      <c r="A12" s="20" t="s">
        <v>15</v>
      </c>
      <c r="C12" s="124">
        <v>0</v>
      </c>
      <c r="D12" s="125"/>
      <c r="E12" s="125">
        <v>34318057</v>
      </c>
      <c r="F12" s="125"/>
      <c r="G12" s="125">
        <v>0</v>
      </c>
      <c r="H12" s="125"/>
      <c r="I12" s="125">
        <v>34318057</v>
      </c>
      <c r="J12" s="121"/>
      <c r="K12" s="87" t="s">
        <v>77</v>
      </c>
      <c r="L12" s="119"/>
      <c r="M12" s="124">
        <v>0</v>
      </c>
      <c r="N12" s="125"/>
      <c r="O12" s="125">
        <v>-2290356977</v>
      </c>
      <c r="P12" s="125"/>
      <c r="Q12" s="125">
        <v>-40060227885</v>
      </c>
      <c r="R12" s="125"/>
      <c r="S12" s="125">
        <v>-42350584862</v>
      </c>
      <c r="T12" s="121"/>
      <c r="U12" s="87" t="s">
        <v>268</v>
      </c>
    </row>
    <row r="13" spans="1:21" ht="21" x14ac:dyDescent="0.55000000000000004">
      <c r="A13" s="20" t="s">
        <v>251</v>
      </c>
      <c r="C13" s="124">
        <v>0</v>
      </c>
      <c r="D13" s="125"/>
      <c r="E13" s="125">
        <v>0</v>
      </c>
      <c r="F13" s="125"/>
      <c r="G13" s="125">
        <v>0</v>
      </c>
      <c r="H13" s="125"/>
      <c r="I13" s="125">
        <v>0</v>
      </c>
      <c r="J13" s="121"/>
      <c r="K13" s="87" t="s">
        <v>55</v>
      </c>
      <c r="L13" s="119"/>
      <c r="M13" s="124">
        <v>0</v>
      </c>
      <c r="N13" s="125"/>
      <c r="O13" s="125">
        <v>0</v>
      </c>
      <c r="P13" s="125"/>
      <c r="Q13" s="125">
        <v>-5390595807</v>
      </c>
      <c r="R13" s="125"/>
      <c r="S13" s="125">
        <v>-5390595807</v>
      </c>
      <c r="T13" s="121"/>
      <c r="U13" s="87" t="s">
        <v>269</v>
      </c>
    </row>
    <row r="14" spans="1:21" ht="21" x14ac:dyDescent="0.55000000000000004">
      <c r="A14" s="20" t="s">
        <v>25</v>
      </c>
      <c r="C14" s="124">
        <v>0</v>
      </c>
      <c r="D14" s="125"/>
      <c r="E14" s="125">
        <v>186025291</v>
      </c>
      <c r="F14" s="125"/>
      <c r="G14" s="125">
        <v>0</v>
      </c>
      <c r="H14" s="125"/>
      <c r="I14" s="125">
        <v>186025291</v>
      </c>
      <c r="J14" s="121"/>
      <c r="K14" s="87" t="s">
        <v>84</v>
      </c>
      <c r="L14" s="119"/>
      <c r="M14" s="124">
        <v>0</v>
      </c>
      <c r="N14" s="125"/>
      <c r="O14" s="125">
        <v>-2777212805</v>
      </c>
      <c r="P14" s="125"/>
      <c r="Q14" s="125">
        <v>-4432957077</v>
      </c>
      <c r="R14" s="125"/>
      <c r="S14" s="125">
        <v>-7210169882</v>
      </c>
      <c r="T14" s="121"/>
      <c r="U14" s="87" t="s">
        <v>270</v>
      </c>
    </row>
    <row r="15" spans="1:21" ht="21" x14ac:dyDescent="0.55000000000000004">
      <c r="A15" s="20" t="s">
        <v>23</v>
      </c>
      <c r="C15" s="124">
        <v>0</v>
      </c>
      <c r="D15" s="125"/>
      <c r="E15" s="125">
        <v>492061756</v>
      </c>
      <c r="F15" s="125"/>
      <c r="G15" s="125">
        <v>0</v>
      </c>
      <c r="H15" s="125"/>
      <c r="I15" s="125">
        <v>492061756</v>
      </c>
      <c r="J15" s="121"/>
      <c r="K15" s="87" t="s">
        <v>271</v>
      </c>
      <c r="L15" s="119"/>
      <c r="M15" s="124">
        <v>0</v>
      </c>
      <c r="N15" s="125"/>
      <c r="O15" s="125">
        <v>-12978849660</v>
      </c>
      <c r="P15" s="125"/>
      <c r="Q15" s="125">
        <v>0</v>
      </c>
      <c r="R15" s="125"/>
      <c r="S15" s="125">
        <v>-12978849660</v>
      </c>
      <c r="T15" s="121"/>
      <c r="U15" s="87" t="s">
        <v>272</v>
      </c>
    </row>
    <row r="16" spans="1:21" ht="21" x14ac:dyDescent="0.55000000000000004">
      <c r="A16" s="20" t="s">
        <v>21</v>
      </c>
      <c r="C16" s="124">
        <v>0</v>
      </c>
      <c r="D16" s="125"/>
      <c r="E16" s="125">
        <v>41768801</v>
      </c>
      <c r="F16" s="125"/>
      <c r="G16" s="125">
        <v>0</v>
      </c>
      <c r="H16" s="125"/>
      <c r="I16" s="125">
        <v>41768801</v>
      </c>
      <c r="J16" s="121"/>
      <c r="K16" s="87" t="s">
        <v>77</v>
      </c>
      <c r="L16" s="119"/>
      <c r="M16" s="124">
        <v>0</v>
      </c>
      <c r="N16" s="125"/>
      <c r="O16" s="125">
        <v>-203899178</v>
      </c>
      <c r="P16" s="125"/>
      <c r="Q16" s="125">
        <v>0</v>
      </c>
      <c r="R16" s="125"/>
      <c r="S16" s="125">
        <v>-203899178</v>
      </c>
      <c r="T16" s="121"/>
      <c r="U16" s="87" t="s">
        <v>273</v>
      </c>
    </row>
    <row r="17" spans="1:21" ht="21.75" thickBot="1" x14ac:dyDescent="0.6">
      <c r="A17" s="26" t="s">
        <v>27</v>
      </c>
      <c r="C17" s="126">
        <v>0</v>
      </c>
      <c r="D17" s="127"/>
      <c r="E17" s="127">
        <v>-67369265</v>
      </c>
      <c r="F17" s="127"/>
      <c r="G17" s="127">
        <v>0</v>
      </c>
      <c r="H17" s="127"/>
      <c r="I17" s="127">
        <v>-67369265</v>
      </c>
      <c r="J17" s="128"/>
      <c r="K17" s="94" t="s">
        <v>264</v>
      </c>
      <c r="L17" s="119"/>
      <c r="M17" s="126">
        <v>0</v>
      </c>
      <c r="N17" s="127"/>
      <c r="O17" s="127">
        <v>117991959</v>
      </c>
      <c r="P17" s="127"/>
      <c r="Q17" s="127">
        <v>0</v>
      </c>
      <c r="R17" s="127"/>
      <c r="S17" s="127">
        <v>117991959</v>
      </c>
      <c r="T17" s="128"/>
      <c r="U17" s="94" t="s">
        <v>47</v>
      </c>
    </row>
    <row r="18" spans="1:21" ht="21" x14ac:dyDescent="0.55000000000000004">
      <c r="A18" s="30"/>
      <c r="C18" s="121"/>
      <c r="D18" s="121"/>
      <c r="E18" s="121"/>
      <c r="F18" s="121"/>
      <c r="G18" s="121"/>
      <c r="H18" s="121"/>
      <c r="I18" s="121"/>
      <c r="J18" s="121"/>
      <c r="K18" s="89"/>
      <c r="L18" s="119"/>
      <c r="M18" s="121"/>
      <c r="N18" s="121"/>
      <c r="O18" s="121"/>
      <c r="P18" s="121"/>
      <c r="Q18" s="121"/>
      <c r="R18" s="121"/>
      <c r="S18" s="121"/>
      <c r="T18" s="121"/>
      <c r="U18" s="89"/>
    </row>
    <row r="19" spans="1:21" ht="21" x14ac:dyDescent="0.55000000000000004">
      <c r="A19" s="30"/>
      <c r="C19" s="121"/>
      <c r="D19" s="121"/>
      <c r="E19" s="121"/>
      <c r="F19" s="121"/>
      <c r="G19" s="121"/>
      <c r="H19" s="121"/>
      <c r="I19" s="121"/>
      <c r="J19" s="121"/>
      <c r="K19" s="89"/>
      <c r="L19" s="119"/>
      <c r="M19" s="121"/>
      <c r="N19" s="121"/>
      <c r="O19" s="121"/>
      <c r="P19" s="121"/>
      <c r="Q19" s="121"/>
      <c r="R19" s="121"/>
      <c r="S19" s="121"/>
      <c r="T19" s="121"/>
      <c r="U19" s="89"/>
    </row>
    <row r="20" spans="1:21" ht="21" x14ac:dyDescent="0.55000000000000004">
      <c r="A20" s="30"/>
      <c r="C20" s="121"/>
      <c r="D20" s="121"/>
      <c r="E20" s="121"/>
      <c r="F20" s="121"/>
      <c r="G20" s="121"/>
      <c r="H20" s="121"/>
      <c r="I20" s="121"/>
      <c r="J20" s="121"/>
      <c r="K20" s="89"/>
      <c r="L20" s="119"/>
      <c r="M20" s="121"/>
      <c r="N20" s="121"/>
      <c r="O20" s="121"/>
      <c r="P20" s="121"/>
      <c r="Q20" s="121"/>
      <c r="R20" s="121"/>
      <c r="S20" s="121"/>
      <c r="T20" s="121"/>
      <c r="U20" s="89"/>
    </row>
    <row r="21" spans="1:21" ht="21" x14ac:dyDescent="0.55000000000000004">
      <c r="A21" s="30"/>
      <c r="C21" s="121"/>
      <c r="D21" s="121"/>
      <c r="E21" s="121"/>
      <c r="F21" s="121"/>
      <c r="G21" s="121"/>
      <c r="H21" s="121"/>
      <c r="I21" s="121"/>
      <c r="J21" s="121"/>
      <c r="K21" s="89"/>
      <c r="L21" s="119"/>
      <c r="M21" s="121"/>
      <c r="N21" s="121"/>
      <c r="O21" s="121"/>
      <c r="P21" s="121"/>
      <c r="Q21" s="121"/>
      <c r="R21" s="121"/>
      <c r="S21" s="121"/>
      <c r="T21" s="121"/>
      <c r="U21" s="89"/>
    </row>
    <row r="22" spans="1:21" ht="21" x14ac:dyDescent="0.55000000000000004">
      <c r="A22" s="30"/>
      <c r="C22" s="121"/>
      <c r="D22" s="121"/>
      <c r="E22" s="121"/>
      <c r="F22" s="121"/>
      <c r="G22" s="121"/>
      <c r="H22" s="121"/>
      <c r="I22" s="121"/>
      <c r="J22" s="121"/>
      <c r="K22" s="89"/>
      <c r="L22" s="119"/>
      <c r="M22" s="121"/>
      <c r="N22" s="121"/>
      <c r="O22" s="121"/>
      <c r="P22" s="121"/>
      <c r="Q22" s="121"/>
      <c r="R22" s="121"/>
      <c r="S22" s="121"/>
      <c r="T22" s="121"/>
      <c r="U22" s="89"/>
    </row>
    <row r="23" spans="1:21" ht="21" x14ac:dyDescent="0.55000000000000004">
      <c r="A23" s="30"/>
      <c r="C23" s="121"/>
      <c r="D23" s="121"/>
      <c r="E23" s="121"/>
      <c r="F23" s="121"/>
      <c r="G23" s="121"/>
      <c r="H23" s="121"/>
      <c r="I23" s="121"/>
      <c r="J23" s="121"/>
      <c r="K23" s="89"/>
      <c r="L23" s="119"/>
      <c r="M23" s="121"/>
      <c r="N23" s="121"/>
      <c r="O23" s="121"/>
      <c r="P23" s="121"/>
      <c r="Q23" s="121"/>
      <c r="R23" s="121"/>
      <c r="S23" s="121"/>
      <c r="T23" s="121"/>
      <c r="U23" s="89"/>
    </row>
    <row r="24" spans="1:21" ht="21" x14ac:dyDescent="0.55000000000000004">
      <c r="A24" s="30"/>
      <c r="C24" s="121"/>
      <c r="D24" s="121"/>
      <c r="E24" s="121"/>
      <c r="F24" s="121"/>
      <c r="G24" s="121"/>
      <c r="H24" s="121"/>
      <c r="I24" s="121"/>
      <c r="J24" s="121"/>
      <c r="K24" s="89"/>
      <c r="L24" s="119"/>
      <c r="M24" s="121"/>
      <c r="N24" s="121"/>
      <c r="O24" s="121"/>
      <c r="P24" s="121"/>
      <c r="Q24" s="121"/>
      <c r="R24" s="121"/>
      <c r="S24" s="121"/>
      <c r="T24" s="121"/>
      <c r="U24" s="89"/>
    </row>
    <row r="25" spans="1:21" ht="21" x14ac:dyDescent="0.55000000000000004">
      <c r="A25" s="30"/>
      <c r="C25" s="121"/>
      <c r="D25" s="121"/>
      <c r="E25" s="121"/>
      <c r="F25" s="121"/>
      <c r="G25" s="121"/>
      <c r="H25" s="121"/>
      <c r="I25" s="121"/>
      <c r="J25" s="121"/>
      <c r="K25" s="89"/>
      <c r="L25" s="119"/>
      <c r="M25" s="121"/>
      <c r="N25" s="121"/>
      <c r="O25" s="121"/>
      <c r="P25" s="121"/>
      <c r="Q25" s="121"/>
      <c r="R25" s="121"/>
      <c r="S25" s="121"/>
      <c r="T25" s="121"/>
      <c r="U25" s="89"/>
    </row>
    <row r="26" spans="1:21" ht="21" x14ac:dyDescent="0.55000000000000004">
      <c r="A26" s="30"/>
      <c r="C26" s="121"/>
      <c r="D26" s="121"/>
      <c r="E26" s="121"/>
      <c r="F26" s="121"/>
      <c r="G26" s="121"/>
      <c r="H26" s="121"/>
      <c r="I26" s="121"/>
      <c r="J26" s="121"/>
      <c r="K26" s="89"/>
      <c r="L26" s="119"/>
      <c r="M26" s="121"/>
      <c r="N26" s="121"/>
      <c r="O26" s="121"/>
      <c r="P26" s="121"/>
      <c r="Q26" s="121"/>
      <c r="R26" s="121"/>
      <c r="S26" s="121"/>
      <c r="T26" s="121"/>
      <c r="U26" s="89"/>
    </row>
    <row r="27" spans="1:21" ht="21" x14ac:dyDescent="0.55000000000000004">
      <c r="A27" s="30"/>
      <c r="C27" s="121"/>
      <c r="D27" s="121"/>
      <c r="E27" s="121"/>
      <c r="F27" s="121"/>
      <c r="G27" s="121"/>
      <c r="H27" s="121"/>
      <c r="I27" s="121"/>
      <c r="J27" s="121"/>
      <c r="K27" s="89"/>
      <c r="L27" s="119"/>
      <c r="M27" s="121"/>
      <c r="N27" s="121"/>
      <c r="O27" s="121"/>
      <c r="P27" s="121"/>
      <c r="Q27" s="121"/>
      <c r="R27" s="121"/>
      <c r="S27" s="121"/>
      <c r="T27" s="121"/>
      <c r="U27" s="89"/>
    </row>
    <row r="28" spans="1:21" ht="21" x14ac:dyDescent="0.55000000000000004">
      <c r="A28" s="30"/>
      <c r="C28" s="121"/>
      <c r="D28" s="121"/>
      <c r="E28" s="121"/>
      <c r="F28" s="121"/>
      <c r="G28" s="121"/>
      <c r="H28" s="121"/>
      <c r="I28" s="121"/>
      <c r="J28" s="121"/>
      <c r="K28" s="89"/>
      <c r="L28" s="119"/>
      <c r="M28" s="121"/>
      <c r="N28" s="121"/>
      <c r="O28" s="121"/>
      <c r="P28" s="121"/>
      <c r="Q28" s="121"/>
      <c r="R28" s="121"/>
      <c r="S28" s="121"/>
      <c r="T28" s="121"/>
      <c r="U28" s="89"/>
    </row>
  </sheetData>
  <mergeCells count="6">
    <mergeCell ref="A6:A7"/>
    <mergeCell ref="M6:U6"/>
    <mergeCell ref="C6:K6"/>
    <mergeCell ref="A2:U2"/>
    <mergeCell ref="A3:U3"/>
    <mergeCell ref="A4:U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7"/>
  <sheetViews>
    <sheetView rightToLeft="1" zoomScale="80" zoomScaleNormal="80" workbookViewId="0">
      <selection activeCell="A5" sqref="A5"/>
    </sheetView>
  </sheetViews>
  <sheetFormatPr defaultColWidth="9.140625" defaultRowHeight="18.75" x14ac:dyDescent="0.45"/>
  <cols>
    <col min="1" max="1" width="31.85546875" style="31" bestFit="1" customWidth="1"/>
    <col min="2" max="2" width="1" style="31" customWidth="1"/>
    <col min="3" max="3" width="21.28515625" style="31" bestFit="1" customWidth="1"/>
    <col min="4" max="4" width="1" style="31" customWidth="1"/>
    <col min="5" max="5" width="22.7109375" style="31" bestFit="1" customWidth="1"/>
    <col min="6" max="6" width="1" style="31" customWidth="1"/>
    <col min="7" max="7" width="16.28515625" style="31" bestFit="1" customWidth="1"/>
    <col min="8" max="8" width="1" style="31" customWidth="1"/>
    <col min="9" max="9" width="16.42578125" style="31" bestFit="1" customWidth="1"/>
    <col min="10" max="10" width="1" style="31" customWidth="1"/>
    <col min="11" max="11" width="21.28515625" style="31" bestFit="1" customWidth="1"/>
    <col min="12" max="12" width="1" style="31" customWidth="1"/>
    <col min="13" max="13" width="22.7109375" style="31" bestFit="1" customWidth="1"/>
    <col min="14" max="14" width="1" style="31" customWidth="1"/>
    <col min="15" max="15" width="16.28515625" style="31" bestFit="1" customWidth="1"/>
    <col min="16" max="16" width="1" style="31" customWidth="1"/>
    <col min="17" max="17" width="16.42578125" style="31" bestFit="1" customWidth="1"/>
    <col min="18" max="18" width="1" style="31" customWidth="1"/>
    <col min="19" max="19" width="9.140625" style="31" customWidth="1"/>
    <col min="20" max="16384" width="9.140625" style="31"/>
  </cols>
  <sheetData>
    <row r="2" spans="1:17" ht="30" x14ac:dyDescent="0.45">
      <c r="A2" s="105" t="str">
        <f>'[2]سرمایه‌گذاری در سهام'!A2:U2</f>
        <v>صندوق سرمایه گذاری اعتماد هامرز</v>
      </c>
      <c r="B2" s="105"/>
      <c r="C2" s="105" t="s">
        <v>0</v>
      </c>
      <c r="D2" s="105" t="s">
        <v>0</v>
      </c>
      <c r="E2" s="105" t="s">
        <v>0</v>
      </c>
      <c r="F2" s="105" t="s">
        <v>0</v>
      </c>
      <c r="G2" s="105" t="s">
        <v>0</v>
      </c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30" x14ac:dyDescent="0.45">
      <c r="A3" s="105" t="str">
        <f>'[2]سرمایه‌گذاری در سهام'!A3:U3</f>
        <v>صورت وضعیت درآمدها</v>
      </c>
      <c r="B3" s="105"/>
      <c r="C3" s="105" t="s">
        <v>225</v>
      </c>
      <c r="D3" s="105" t="s">
        <v>225</v>
      </c>
      <c r="E3" s="105" t="s">
        <v>225</v>
      </c>
      <c r="F3" s="105" t="s">
        <v>225</v>
      </c>
      <c r="G3" s="105" t="s">
        <v>225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30" x14ac:dyDescent="0.45">
      <c r="A4" s="105" t="str">
        <f>'سرمایه‌گذاری در سهام'!A4:U4</f>
        <v>برای ماه منتهی به 1402/03/31</v>
      </c>
      <c r="B4" s="105"/>
      <c r="C4" s="105" t="s">
        <v>327</v>
      </c>
      <c r="D4" s="105" t="s">
        <v>327</v>
      </c>
      <c r="E4" s="105" t="s">
        <v>327</v>
      </c>
      <c r="F4" s="105" t="s">
        <v>327</v>
      </c>
      <c r="G4" s="105" t="s">
        <v>327</v>
      </c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17" ht="19.5" thickBot="1" x14ac:dyDescent="0.5"/>
    <row r="6" spans="1:17" ht="30" x14ac:dyDescent="0.45">
      <c r="A6" s="108" t="s">
        <v>229</v>
      </c>
      <c r="C6" s="112" t="s">
        <v>227</v>
      </c>
      <c r="D6" s="113" t="s">
        <v>227</v>
      </c>
      <c r="E6" s="113" t="s">
        <v>227</v>
      </c>
      <c r="F6" s="113" t="s">
        <v>227</v>
      </c>
      <c r="G6" s="113" t="s">
        <v>227</v>
      </c>
      <c r="H6" s="113" t="s">
        <v>227</v>
      </c>
      <c r="I6" s="114" t="s">
        <v>227</v>
      </c>
      <c r="K6" s="112" t="s">
        <v>228</v>
      </c>
      <c r="L6" s="113" t="s">
        <v>228</v>
      </c>
      <c r="M6" s="113" t="s">
        <v>228</v>
      </c>
      <c r="N6" s="113" t="s">
        <v>228</v>
      </c>
      <c r="O6" s="113" t="s">
        <v>228</v>
      </c>
      <c r="P6" s="113" t="s">
        <v>228</v>
      </c>
      <c r="Q6" s="114" t="s">
        <v>228</v>
      </c>
    </row>
    <row r="7" spans="1:17" ht="30" x14ac:dyDescent="0.45">
      <c r="A7" s="109" t="s">
        <v>229</v>
      </c>
      <c r="C7" s="14" t="s">
        <v>274</v>
      </c>
      <c r="D7" s="134"/>
      <c r="E7" s="135" t="s">
        <v>259</v>
      </c>
      <c r="F7" s="134"/>
      <c r="G7" s="135" t="s">
        <v>260</v>
      </c>
      <c r="H7" s="134"/>
      <c r="I7" s="15" t="s">
        <v>275</v>
      </c>
      <c r="K7" s="14" t="s">
        <v>274</v>
      </c>
      <c r="L7" s="134"/>
      <c r="M7" s="135" t="s">
        <v>259</v>
      </c>
      <c r="N7" s="134"/>
      <c r="O7" s="135" t="s">
        <v>260</v>
      </c>
      <c r="P7" s="134"/>
      <c r="Q7" s="15" t="s">
        <v>275</v>
      </c>
    </row>
    <row r="8" spans="1:17" ht="21" x14ac:dyDescent="0.55000000000000004">
      <c r="A8" s="54" t="s">
        <v>78</v>
      </c>
      <c r="C8" s="129">
        <v>0</v>
      </c>
      <c r="D8" s="134"/>
      <c r="E8" s="136">
        <v>0</v>
      </c>
      <c r="F8" s="137"/>
      <c r="G8" s="136">
        <v>8293886150</v>
      </c>
      <c r="H8" s="137"/>
      <c r="I8" s="130">
        <v>8293886150</v>
      </c>
      <c r="K8" s="129">
        <v>0</v>
      </c>
      <c r="L8" s="137"/>
      <c r="M8" s="136">
        <v>0</v>
      </c>
      <c r="N8" s="137"/>
      <c r="O8" s="136">
        <v>8621692158</v>
      </c>
      <c r="P8" s="137"/>
      <c r="Q8" s="130">
        <v>8621692158</v>
      </c>
    </row>
    <row r="9" spans="1:17" ht="21" x14ac:dyDescent="0.55000000000000004">
      <c r="A9" s="54" t="s">
        <v>65</v>
      </c>
      <c r="C9" s="129">
        <v>0</v>
      </c>
      <c r="D9" s="134"/>
      <c r="E9" s="136">
        <v>-1778538368</v>
      </c>
      <c r="F9" s="137"/>
      <c r="G9" s="136">
        <v>1963341439</v>
      </c>
      <c r="H9" s="137"/>
      <c r="I9" s="130">
        <v>184803071</v>
      </c>
      <c r="K9" s="129">
        <v>0</v>
      </c>
      <c r="L9" s="137"/>
      <c r="M9" s="136">
        <v>4851796</v>
      </c>
      <c r="N9" s="137"/>
      <c r="O9" s="136">
        <v>5001819852</v>
      </c>
      <c r="P9" s="137"/>
      <c r="Q9" s="130">
        <v>5006671648</v>
      </c>
    </row>
    <row r="10" spans="1:17" ht="21" x14ac:dyDescent="0.55000000000000004">
      <c r="A10" s="54" t="s">
        <v>72</v>
      </c>
      <c r="C10" s="129">
        <v>0</v>
      </c>
      <c r="D10" s="134"/>
      <c r="E10" s="136">
        <v>-6751262802</v>
      </c>
      <c r="F10" s="137"/>
      <c r="G10" s="136">
        <v>9481912236</v>
      </c>
      <c r="H10" s="137"/>
      <c r="I10" s="130">
        <v>2730649434</v>
      </c>
      <c r="K10" s="129">
        <v>0</v>
      </c>
      <c r="L10" s="137"/>
      <c r="M10" s="136">
        <v>7649891748</v>
      </c>
      <c r="N10" s="137"/>
      <c r="O10" s="136">
        <v>15639397896</v>
      </c>
      <c r="P10" s="137"/>
      <c r="Q10" s="130">
        <v>23289289644</v>
      </c>
    </row>
    <row r="11" spans="1:17" ht="21" x14ac:dyDescent="0.55000000000000004">
      <c r="A11" s="54" t="s">
        <v>43</v>
      </c>
      <c r="C11" s="129">
        <v>0</v>
      </c>
      <c r="D11" s="134"/>
      <c r="E11" s="136">
        <v>-149370889</v>
      </c>
      <c r="F11" s="137"/>
      <c r="G11" s="136">
        <v>172845736</v>
      </c>
      <c r="H11" s="137"/>
      <c r="I11" s="130">
        <v>23474847</v>
      </c>
      <c r="K11" s="129">
        <v>0</v>
      </c>
      <c r="L11" s="137"/>
      <c r="M11" s="136">
        <v>97212739</v>
      </c>
      <c r="N11" s="137"/>
      <c r="O11" s="136">
        <v>172845736</v>
      </c>
      <c r="P11" s="137"/>
      <c r="Q11" s="130">
        <v>270058475</v>
      </c>
    </row>
    <row r="12" spans="1:17" ht="21" x14ac:dyDescent="0.55000000000000004">
      <c r="A12" s="54" t="s">
        <v>52</v>
      </c>
      <c r="C12" s="129">
        <v>0</v>
      </c>
      <c r="D12" s="134"/>
      <c r="E12" s="136">
        <v>0</v>
      </c>
      <c r="F12" s="137"/>
      <c r="G12" s="136">
        <v>972706812</v>
      </c>
      <c r="H12" s="137"/>
      <c r="I12" s="130">
        <v>972706812</v>
      </c>
      <c r="K12" s="129">
        <v>0</v>
      </c>
      <c r="L12" s="137"/>
      <c r="M12" s="136">
        <v>0</v>
      </c>
      <c r="N12" s="137"/>
      <c r="O12" s="136">
        <v>4827351446</v>
      </c>
      <c r="P12" s="137"/>
      <c r="Q12" s="130">
        <v>4827351446</v>
      </c>
    </row>
    <row r="13" spans="1:17" ht="21" x14ac:dyDescent="0.55000000000000004">
      <c r="A13" s="54" t="s">
        <v>48</v>
      </c>
      <c r="C13" s="129">
        <v>0</v>
      </c>
      <c r="D13" s="134"/>
      <c r="E13" s="136">
        <v>974097507</v>
      </c>
      <c r="F13" s="137"/>
      <c r="G13" s="136">
        <v>207995841</v>
      </c>
      <c r="H13" s="137"/>
      <c r="I13" s="130">
        <v>1182093348</v>
      </c>
      <c r="K13" s="129">
        <v>0</v>
      </c>
      <c r="L13" s="137"/>
      <c r="M13" s="136">
        <v>1164666874</v>
      </c>
      <c r="N13" s="137"/>
      <c r="O13" s="136">
        <v>449070690</v>
      </c>
      <c r="P13" s="137"/>
      <c r="Q13" s="130">
        <v>1613737564</v>
      </c>
    </row>
    <row r="14" spans="1:17" ht="21" x14ac:dyDescent="0.55000000000000004">
      <c r="A14" s="54" t="s">
        <v>89</v>
      </c>
      <c r="C14" s="129">
        <v>0</v>
      </c>
      <c r="D14" s="134"/>
      <c r="E14" s="136">
        <v>0</v>
      </c>
      <c r="F14" s="137"/>
      <c r="G14" s="136">
        <v>11418674941</v>
      </c>
      <c r="H14" s="137"/>
      <c r="I14" s="130">
        <v>11418674941</v>
      </c>
      <c r="K14" s="129">
        <v>0</v>
      </c>
      <c r="L14" s="137"/>
      <c r="M14" s="136">
        <v>0</v>
      </c>
      <c r="N14" s="137"/>
      <c r="O14" s="136">
        <v>20238342598</v>
      </c>
      <c r="P14" s="137"/>
      <c r="Q14" s="130">
        <v>20238342598</v>
      </c>
    </row>
    <row r="15" spans="1:17" ht="21" x14ac:dyDescent="0.55000000000000004">
      <c r="A15" s="54" t="s">
        <v>99</v>
      </c>
      <c r="C15" s="129">
        <v>0</v>
      </c>
      <c r="D15" s="134"/>
      <c r="E15" s="136">
        <v>0</v>
      </c>
      <c r="F15" s="137"/>
      <c r="G15" s="136">
        <v>22229507499</v>
      </c>
      <c r="H15" s="137"/>
      <c r="I15" s="130">
        <v>22229507499</v>
      </c>
      <c r="K15" s="129">
        <v>0</v>
      </c>
      <c r="L15" s="137"/>
      <c r="M15" s="136">
        <v>0</v>
      </c>
      <c r="N15" s="137"/>
      <c r="O15" s="136">
        <v>23162338398</v>
      </c>
      <c r="P15" s="137"/>
      <c r="Q15" s="130">
        <v>23162338398</v>
      </c>
    </row>
    <row r="16" spans="1:17" ht="21" x14ac:dyDescent="0.55000000000000004">
      <c r="A16" s="54" t="s">
        <v>68</v>
      </c>
      <c r="C16" s="129">
        <v>0</v>
      </c>
      <c r="D16" s="134"/>
      <c r="E16" s="136">
        <v>4619055390</v>
      </c>
      <c r="F16" s="137"/>
      <c r="G16" s="136">
        <v>222156154</v>
      </c>
      <c r="H16" s="137"/>
      <c r="I16" s="130">
        <v>4841211544</v>
      </c>
      <c r="K16" s="129">
        <v>0</v>
      </c>
      <c r="L16" s="137"/>
      <c r="M16" s="136">
        <v>5397299621</v>
      </c>
      <c r="N16" s="137"/>
      <c r="O16" s="136">
        <v>307647675</v>
      </c>
      <c r="P16" s="137"/>
      <c r="Q16" s="130">
        <v>5704947296</v>
      </c>
    </row>
    <row r="17" spans="1:17" ht="21" x14ac:dyDescent="0.55000000000000004">
      <c r="A17" s="54" t="s">
        <v>252</v>
      </c>
      <c r="C17" s="129">
        <v>0</v>
      </c>
      <c r="D17" s="134"/>
      <c r="E17" s="136">
        <v>0</v>
      </c>
      <c r="F17" s="137"/>
      <c r="G17" s="136">
        <v>0</v>
      </c>
      <c r="H17" s="137"/>
      <c r="I17" s="130">
        <v>0</v>
      </c>
      <c r="K17" s="129">
        <v>0</v>
      </c>
      <c r="L17" s="137"/>
      <c r="M17" s="136">
        <v>0</v>
      </c>
      <c r="N17" s="137"/>
      <c r="O17" s="136">
        <v>1170712</v>
      </c>
      <c r="P17" s="137"/>
      <c r="Q17" s="130">
        <v>1170712</v>
      </c>
    </row>
    <row r="18" spans="1:17" ht="21" x14ac:dyDescent="0.55000000000000004">
      <c r="A18" s="54" t="s">
        <v>75</v>
      </c>
      <c r="C18" s="129">
        <v>0</v>
      </c>
      <c r="D18" s="134"/>
      <c r="E18" s="136">
        <v>7210075</v>
      </c>
      <c r="F18" s="137"/>
      <c r="G18" s="136">
        <v>0</v>
      </c>
      <c r="H18" s="137"/>
      <c r="I18" s="130">
        <v>7210075</v>
      </c>
      <c r="K18" s="129">
        <v>0</v>
      </c>
      <c r="L18" s="137"/>
      <c r="M18" s="136">
        <v>12051065</v>
      </c>
      <c r="N18" s="137"/>
      <c r="O18" s="136">
        <v>5512531105</v>
      </c>
      <c r="P18" s="137"/>
      <c r="Q18" s="130">
        <v>5524582170</v>
      </c>
    </row>
    <row r="19" spans="1:17" ht="21" x14ac:dyDescent="0.55000000000000004">
      <c r="A19" s="54" t="s">
        <v>63</v>
      </c>
      <c r="C19" s="129">
        <v>0</v>
      </c>
      <c r="D19" s="134"/>
      <c r="E19" s="136">
        <v>4162465</v>
      </c>
      <c r="F19" s="137"/>
      <c r="G19" s="136">
        <v>0</v>
      </c>
      <c r="H19" s="137"/>
      <c r="I19" s="130">
        <v>4162465</v>
      </c>
      <c r="K19" s="129">
        <v>0</v>
      </c>
      <c r="L19" s="137"/>
      <c r="M19" s="136">
        <v>18630201</v>
      </c>
      <c r="N19" s="137"/>
      <c r="O19" s="136">
        <v>5669595319</v>
      </c>
      <c r="P19" s="137"/>
      <c r="Q19" s="130">
        <v>5688225520</v>
      </c>
    </row>
    <row r="20" spans="1:17" ht="21" x14ac:dyDescent="0.55000000000000004">
      <c r="A20" s="54" t="s">
        <v>253</v>
      </c>
      <c r="C20" s="129">
        <v>0</v>
      </c>
      <c r="D20" s="134"/>
      <c r="E20" s="136">
        <v>0</v>
      </c>
      <c r="F20" s="137"/>
      <c r="G20" s="136">
        <v>0</v>
      </c>
      <c r="H20" s="137"/>
      <c r="I20" s="130">
        <v>0</v>
      </c>
      <c r="K20" s="129">
        <v>0</v>
      </c>
      <c r="L20" s="137"/>
      <c r="M20" s="136">
        <v>0</v>
      </c>
      <c r="N20" s="137"/>
      <c r="O20" s="136">
        <v>2885476915</v>
      </c>
      <c r="P20" s="137"/>
      <c r="Q20" s="130">
        <v>2885476915</v>
      </c>
    </row>
    <row r="21" spans="1:17" ht="21" x14ac:dyDescent="0.55000000000000004">
      <c r="A21" s="54" t="s">
        <v>56</v>
      </c>
      <c r="C21" s="129">
        <v>0</v>
      </c>
      <c r="D21" s="134"/>
      <c r="E21" s="136">
        <v>1759681</v>
      </c>
      <c r="F21" s="137"/>
      <c r="G21" s="136">
        <v>0</v>
      </c>
      <c r="H21" s="137"/>
      <c r="I21" s="130">
        <v>1759681</v>
      </c>
      <c r="K21" s="129">
        <v>0</v>
      </c>
      <c r="L21" s="137"/>
      <c r="M21" s="136">
        <v>3269183</v>
      </c>
      <c r="N21" s="137"/>
      <c r="O21" s="136">
        <v>2001161088</v>
      </c>
      <c r="P21" s="137"/>
      <c r="Q21" s="130">
        <v>2004430271</v>
      </c>
    </row>
    <row r="22" spans="1:17" ht="21" x14ac:dyDescent="0.55000000000000004">
      <c r="A22" s="54" t="s">
        <v>81</v>
      </c>
      <c r="C22" s="129">
        <v>0</v>
      </c>
      <c r="D22" s="134"/>
      <c r="E22" s="136">
        <v>167210687</v>
      </c>
      <c r="F22" s="137"/>
      <c r="G22" s="136">
        <v>0</v>
      </c>
      <c r="H22" s="137"/>
      <c r="I22" s="130">
        <v>167210687</v>
      </c>
      <c r="K22" s="129">
        <v>0</v>
      </c>
      <c r="L22" s="137"/>
      <c r="M22" s="136">
        <v>198500584</v>
      </c>
      <c r="N22" s="137"/>
      <c r="O22" s="136">
        <v>1181202872</v>
      </c>
      <c r="P22" s="137"/>
      <c r="Q22" s="130">
        <v>1379703456</v>
      </c>
    </row>
    <row r="23" spans="1:17" ht="21" x14ac:dyDescent="0.55000000000000004">
      <c r="A23" s="54" t="s">
        <v>254</v>
      </c>
      <c r="C23" s="129">
        <v>0</v>
      </c>
      <c r="D23" s="134"/>
      <c r="E23" s="136">
        <v>0</v>
      </c>
      <c r="F23" s="137"/>
      <c r="G23" s="136">
        <v>0</v>
      </c>
      <c r="H23" s="137"/>
      <c r="I23" s="130">
        <v>0</v>
      </c>
      <c r="K23" s="129">
        <v>0</v>
      </c>
      <c r="L23" s="137"/>
      <c r="M23" s="136">
        <v>0</v>
      </c>
      <c r="N23" s="137"/>
      <c r="O23" s="136">
        <v>12117588135</v>
      </c>
      <c r="P23" s="137"/>
      <c r="Q23" s="130">
        <v>12117588135</v>
      </c>
    </row>
    <row r="24" spans="1:17" ht="21" x14ac:dyDescent="0.55000000000000004">
      <c r="A24" s="54" t="s">
        <v>117</v>
      </c>
      <c r="C24" s="129">
        <v>0</v>
      </c>
      <c r="D24" s="134"/>
      <c r="E24" s="136">
        <v>17373795</v>
      </c>
      <c r="F24" s="137"/>
      <c r="G24" s="136">
        <v>0</v>
      </c>
      <c r="H24" s="137"/>
      <c r="I24" s="130">
        <v>17373795</v>
      </c>
      <c r="K24" s="129">
        <v>0</v>
      </c>
      <c r="L24" s="137"/>
      <c r="M24" s="136">
        <v>17373795</v>
      </c>
      <c r="N24" s="137"/>
      <c r="O24" s="136">
        <v>105996905</v>
      </c>
      <c r="P24" s="137"/>
      <c r="Q24" s="130">
        <v>123370700</v>
      </c>
    </row>
    <row r="25" spans="1:17" ht="21" x14ac:dyDescent="0.55000000000000004">
      <c r="A25" s="54" t="s">
        <v>92</v>
      </c>
      <c r="C25" s="129">
        <v>0</v>
      </c>
      <c r="D25" s="136"/>
      <c r="E25" s="136">
        <v>11305642881</v>
      </c>
      <c r="F25" s="134"/>
      <c r="G25" s="136">
        <v>0</v>
      </c>
      <c r="H25" s="138"/>
      <c r="I25" s="130">
        <v>11305642881</v>
      </c>
      <c r="K25" s="129">
        <v>0</v>
      </c>
      <c r="L25" s="134"/>
      <c r="M25" s="136">
        <v>55651973638</v>
      </c>
      <c r="N25" s="134"/>
      <c r="O25" s="138">
        <v>12143869668</v>
      </c>
      <c r="P25" s="138"/>
      <c r="Q25" s="130">
        <v>67795843306</v>
      </c>
    </row>
    <row r="26" spans="1:17" ht="21" x14ac:dyDescent="0.55000000000000004">
      <c r="A26" s="54" t="s">
        <v>255</v>
      </c>
      <c r="C26" s="129">
        <v>0</v>
      </c>
      <c r="D26" s="136"/>
      <c r="E26" s="136">
        <v>0</v>
      </c>
      <c r="F26" s="134"/>
      <c r="G26" s="136">
        <v>0</v>
      </c>
      <c r="H26" s="138"/>
      <c r="I26" s="130">
        <v>0</v>
      </c>
      <c r="K26" s="129">
        <v>0</v>
      </c>
      <c r="L26" s="134"/>
      <c r="M26" s="136">
        <v>0</v>
      </c>
      <c r="N26" s="134"/>
      <c r="O26" s="138">
        <v>3707327927</v>
      </c>
      <c r="P26" s="138"/>
      <c r="Q26" s="130">
        <v>3707327927</v>
      </c>
    </row>
    <row r="27" spans="1:17" ht="21" x14ac:dyDescent="0.55000000000000004">
      <c r="A27" s="54" t="s">
        <v>256</v>
      </c>
      <c r="C27" s="129">
        <v>0</v>
      </c>
      <c r="D27" s="136"/>
      <c r="E27" s="136">
        <v>0</v>
      </c>
      <c r="F27" s="134"/>
      <c r="G27" s="136">
        <v>0</v>
      </c>
      <c r="H27" s="138"/>
      <c r="I27" s="130">
        <v>0</v>
      </c>
      <c r="K27" s="129">
        <v>0</v>
      </c>
      <c r="L27" s="134"/>
      <c r="M27" s="136">
        <v>0</v>
      </c>
      <c r="N27" s="134"/>
      <c r="O27" s="138">
        <v>30656353559</v>
      </c>
      <c r="P27" s="138"/>
      <c r="Q27" s="130">
        <v>30656353559</v>
      </c>
    </row>
    <row r="28" spans="1:17" ht="21" x14ac:dyDescent="0.55000000000000004">
      <c r="A28" s="54" t="s">
        <v>96</v>
      </c>
      <c r="C28" s="129">
        <v>0</v>
      </c>
      <c r="D28" s="136"/>
      <c r="E28" s="136">
        <v>8825900</v>
      </c>
      <c r="F28" s="134"/>
      <c r="G28" s="136">
        <v>0</v>
      </c>
      <c r="H28" s="138"/>
      <c r="I28" s="130">
        <v>8825900</v>
      </c>
      <c r="K28" s="129">
        <v>0</v>
      </c>
      <c r="L28" s="134"/>
      <c r="M28" s="136">
        <v>28884763</v>
      </c>
      <c r="N28" s="134"/>
      <c r="O28" s="138">
        <v>5886607106</v>
      </c>
      <c r="P28" s="138"/>
      <c r="Q28" s="130">
        <v>5915491869</v>
      </c>
    </row>
    <row r="29" spans="1:17" ht="21" x14ac:dyDescent="0.55000000000000004">
      <c r="A29" s="54" t="s">
        <v>257</v>
      </c>
      <c r="C29" s="129">
        <v>0</v>
      </c>
      <c r="D29" s="136"/>
      <c r="E29" s="136">
        <v>0</v>
      </c>
      <c r="F29" s="134"/>
      <c r="G29" s="136">
        <v>0</v>
      </c>
      <c r="H29" s="138"/>
      <c r="I29" s="130">
        <v>0</v>
      </c>
      <c r="K29" s="129">
        <v>0</v>
      </c>
      <c r="L29" s="134"/>
      <c r="M29" s="136">
        <v>0</v>
      </c>
      <c r="N29" s="134"/>
      <c r="O29" s="138">
        <v>51221389</v>
      </c>
      <c r="P29" s="138"/>
      <c r="Q29" s="130">
        <v>51221389</v>
      </c>
    </row>
    <row r="30" spans="1:17" ht="21" x14ac:dyDescent="0.55000000000000004">
      <c r="A30" s="54" t="s">
        <v>101</v>
      </c>
      <c r="C30" s="129">
        <v>3795743160</v>
      </c>
      <c r="D30" s="136"/>
      <c r="E30" s="136">
        <v>5516329983</v>
      </c>
      <c r="F30" s="134"/>
      <c r="G30" s="136">
        <v>0</v>
      </c>
      <c r="H30" s="138"/>
      <c r="I30" s="130">
        <v>9312073143</v>
      </c>
      <c r="K30" s="129">
        <v>22505367133</v>
      </c>
      <c r="L30" s="134"/>
      <c r="M30" s="136">
        <v>9010306585</v>
      </c>
      <c r="N30" s="134"/>
      <c r="O30" s="138">
        <v>0</v>
      </c>
      <c r="P30" s="138"/>
      <c r="Q30" s="130">
        <v>31515673718</v>
      </c>
    </row>
    <row r="31" spans="1:17" ht="21" x14ac:dyDescent="0.55000000000000004">
      <c r="A31" s="54" t="s">
        <v>105</v>
      </c>
      <c r="C31" s="129">
        <v>10615095319</v>
      </c>
      <c r="D31" s="136"/>
      <c r="E31" s="136">
        <v>8944378537</v>
      </c>
      <c r="F31" s="134"/>
      <c r="G31" s="136">
        <v>0</v>
      </c>
      <c r="H31" s="138"/>
      <c r="I31" s="130">
        <v>19559473856</v>
      </c>
      <c r="K31" s="129">
        <v>48532897885</v>
      </c>
      <c r="L31" s="134"/>
      <c r="M31" s="136">
        <v>12991232164</v>
      </c>
      <c r="N31" s="134"/>
      <c r="O31" s="138">
        <v>0</v>
      </c>
      <c r="P31" s="138"/>
      <c r="Q31" s="130">
        <v>61524130049</v>
      </c>
    </row>
    <row r="32" spans="1:17" ht="21" x14ac:dyDescent="0.55000000000000004">
      <c r="A32" s="54" t="s">
        <v>109</v>
      </c>
      <c r="C32" s="129">
        <v>1496690371</v>
      </c>
      <c r="D32" s="136"/>
      <c r="E32" s="136">
        <v>1048409941</v>
      </c>
      <c r="F32" s="134"/>
      <c r="G32" s="136">
        <v>0</v>
      </c>
      <c r="H32" s="138"/>
      <c r="I32" s="130">
        <v>2545100312</v>
      </c>
      <c r="K32" s="129">
        <v>8307199516</v>
      </c>
      <c r="L32" s="134"/>
      <c r="M32" s="136">
        <v>-410545574</v>
      </c>
      <c r="N32" s="134"/>
      <c r="O32" s="138">
        <v>0</v>
      </c>
      <c r="P32" s="138"/>
      <c r="Q32" s="130">
        <v>7896653942</v>
      </c>
    </row>
    <row r="33" spans="1:17" ht="21" x14ac:dyDescent="0.55000000000000004">
      <c r="A33" s="54" t="s">
        <v>59</v>
      </c>
      <c r="C33" s="129">
        <v>0</v>
      </c>
      <c r="D33" s="136"/>
      <c r="E33" s="136">
        <v>273070497</v>
      </c>
      <c r="F33" s="134"/>
      <c r="G33" s="136">
        <v>0</v>
      </c>
      <c r="H33" s="138"/>
      <c r="I33" s="130">
        <v>273070497</v>
      </c>
      <c r="K33" s="129">
        <v>0</v>
      </c>
      <c r="L33" s="134"/>
      <c r="M33" s="136">
        <v>914218762</v>
      </c>
      <c r="N33" s="134"/>
      <c r="O33" s="138">
        <v>0</v>
      </c>
      <c r="P33" s="138"/>
      <c r="Q33" s="130">
        <v>914218762</v>
      </c>
    </row>
    <row r="34" spans="1:17" ht="21" x14ac:dyDescent="0.55000000000000004">
      <c r="A34" s="54" t="s">
        <v>85</v>
      </c>
      <c r="C34" s="129">
        <v>0</v>
      </c>
      <c r="D34" s="136"/>
      <c r="E34" s="136">
        <v>144960121</v>
      </c>
      <c r="F34" s="134"/>
      <c r="G34" s="136">
        <v>0</v>
      </c>
      <c r="H34" s="138"/>
      <c r="I34" s="130">
        <v>144960121</v>
      </c>
      <c r="K34" s="129">
        <v>0</v>
      </c>
      <c r="L34" s="134"/>
      <c r="M34" s="136">
        <v>550154633</v>
      </c>
      <c r="N34" s="134"/>
      <c r="O34" s="138">
        <v>0</v>
      </c>
      <c r="P34" s="138"/>
      <c r="Q34" s="130">
        <v>550154633</v>
      </c>
    </row>
    <row r="35" spans="1:17" ht="21" x14ac:dyDescent="0.55000000000000004">
      <c r="A35" s="54" t="s">
        <v>113</v>
      </c>
      <c r="C35" s="129">
        <v>0</v>
      </c>
      <c r="D35" s="136"/>
      <c r="E35" s="136">
        <v>61681917536</v>
      </c>
      <c r="F35" s="134"/>
      <c r="G35" s="136">
        <v>0</v>
      </c>
      <c r="H35" s="138"/>
      <c r="I35" s="130">
        <v>61681917536</v>
      </c>
      <c r="K35" s="129">
        <v>0</v>
      </c>
      <c r="L35" s="134"/>
      <c r="M35" s="136">
        <v>61681917536</v>
      </c>
      <c r="N35" s="134"/>
      <c r="O35" s="138">
        <v>0</v>
      </c>
      <c r="P35" s="138"/>
      <c r="Q35" s="130">
        <v>61681917536</v>
      </c>
    </row>
    <row r="36" spans="1:17" ht="21" x14ac:dyDescent="0.55000000000000004">
      <c r="A36" s="54" t="s">
        <v>120</v>
      </c>
      <c r="C36" s="129">
        <v>0</v>
      </c>
      <c r="D36" s="136"/>
      <c r="E36" s="136">
        <v>16511449</v>
      </c>
      <c r="F36" s="134"/>
      <c r="G36" s="136">
        <v>0</v>
      </c>
      <c r="H36" s="138"/>
      <c r="I36" s="130">
        <v>16511449</v>
      </c>
      <c r="K36" s="129">
        <v>0</v>
      </c>
      <c r="L36" s="134"/>
      <c r="M36" s="136">
        <v>16511449</v>
      </c>
      <c r="N36" s="134"/>
      <c r="O36" s="138">
        <v>0</v>
      </c>
      <c r="P36" s="138"/>
      <c r="Q36" s="130">
        <v>16511449</v>
      </c>
    </row>
    <row r="37" spans="1:17" ht="21.75" thickBot="1" x14ac:dyDescent="0.6">
      <c r="A37" s="62" t="s">
        <v>122</v>
      </c>
      <c r="C37" s="131">
        <v>0</v>
      </c>
      <c r="D37" s="43"/>
      <c r="E37" s="43">
        <v>15823481</v>
      </c>
      <c r="F37" s="42"/>
      <c r="G37" s="43">
        <v>0</v>
      </c>
      <c r="H37" s="132"/>
      <c r="I37" s="133">
        <v>15823481</v>
      </c>
      <c r="K37" s="131">
        <v>0</v>
      </c>
      <c r="L37" s="42"/>
      <c r="M37" s="43">
        <v>15823481</v>
      </c>
      <c r="N37" s="42"/>
      <c r="O37" s="132">
        <v>0</v>
      </c>
      <c r="P37" s="132"/>
      <c r="Q37" s="133">
        <v>15823481</v>
      </c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59"/>
  <sheetViews>
    <sheetView rightToLeft="1" zoomScale="106" zoomScaleNormal="106" workbookViewId="0">
      <selection activeCell="A5" sqref="A5"/>
    </sheetView>
  </sheetViews>
  <sheetFormatPr defaultColWidth="9.140625" defaultRowHeight="18.75" x14ac:dyDescent="0.45"/>
  <cols>
    <col min="1" max="1" width="35.42578125" style="7" bestFit="1" customWidth="1"/>
    <col min="2" max="2" width="20.28515625" style="7" bestFit="1" customWidth="1"/>
    <col min="3" max="3" width="24.5703125" style="7" customWidth="1"/>
    <col min="4" max="4" width="1" style="7" customWidth="1"/>
    <col min="5" max="5" width="41.140625" style="7" bestFit="1" customWidth="1"/>
    <col min="6" max="6" width="9.85546875" style="7" bestFit="1" customWidth="1"/>
    <col min="7" max="7" width="35.7109375" style="7" bestFit="1" customWidth="1"/>
    <col min="8" max="8" width="1" style="7" customWidth="1"/>
    <col min="9" max="9" width="41.140625" style="7" bestFit="1" customWidth="1"/>
    <col min="10" max="10" width="37.28515625" style="7" bestFit="1" customWidth="1"/>
    <col min="11" max="11" width="41.5703125" style="7" bestFit="1" customWidth="1"/>
    <col min="12" max="12" width="1" style="7" customWidth="1"/>
    <col min="13" max="13" width="9.140625" style="7" customWidth="1"/>
    <col min="14" max="16384" width="9.140625" style="7"/>
  </cols>
  <sheetData>
    <row r="2" spans="1:11" ht="30" x14ac:dyDescent="0.45">
      <c r="A2" s="105" t="str">
        <f>'[2]سرمایه‌گذاری در اوراق بهادار'!A2:Q2</f>
        <v>صندوق سرمایه گذاری اعتماد هامرز</v>
      </c>
      <c r="B2" s="105" t="s">
        <v>0</v>
      </c>
      <c r="C2" s="105" t="s">
        <v>0</v>
      </c>
      <c r="D2" s="105" t="s">
        <v>0</v>
      </c>
      <c r="E2" s="105" t="s">
        <v>0</v>
      </c>
      <c r="F2" s="105" t="s">
        <v>0</v>
      </c>
      <c r="G2" s="105"/>
      <c r="H2" s="105"/>
      <c r="I2" s="105"/>
      <c r="J2" s="105"/>
      <c r="K2" s="105"/>
    </row>
    <row r="3" spans="1:11" ht="30" x14ac:dyDescent="0.45">
      <c r="A3" s="105" t="str">
        <f>'[2]سرمایه‌گذاری در اوراق بهادار'!A3:Q3</f>
        <v>صورت وضعیت درآمدها</v>
      </c>
      <c r="B3" s="105" t="s">
        <v>225</v>
      </c>
      <c r="C3" s="105" t="s">
        <v>225</v>
      </c>
      <c r="D3" s="105" t="s">
        <v>225</v>
      </c>
      <c r="E3" s="105" t="s">
        <v>225</v>
      </c>
      <c r="F3" s="105" t="s">
        <v>225</v>
      </c>
      <c r="G3" s="105"/>
      <c r="H3" s="105"/>
      <c r="I3" s="105"/>
      <c r="J3" s="105"/>
      <c r="K3" s="105"/>
    </row>
    <row r="4" spans="1:11" ht="30" x14ac:dyDescent="0.45">
      <c r="A4" s="105" t="str">
        <f>'سرمایه‌گذاری در اوراق بهادار'!A4:Q4</f>
        <v>برای ماه منتهی به 1402/03/31</v>
      </c>
      <c r="B4" s="105" t="s">
        <v>327</v>
      </c>
      <c r="C4" s="105" t="s">
        <v>327</v>
      </c>
      <c r="D4" s="105" t="s">
        <v>327</v>
      </c>
      <c r="E4" s="105" t="s">
        <v>327</v>
      </c>
      <c r="F4" s="105" t="s">
        <v>327</v>
      </c>
      <c r="G4" s="105"/>
      <c r="H4" s="105"/>
      <c r="I4" s="105"/>
      <c r="J4" s="105"/>
      <c r="K4" s="105"/>
    </row>
    <row r="5" spans="1:11" ht="19.5" thickBot="1" x14ac:dyDescent="0.5"/>
    <row r="6" spans="1:11" ht="30" x14ac:dyDescent="0.45">
      <c r="A6" s="10" t="s">
        <v>276</v>
      </c>
      <c r="B6" s="11" t="s">
        <v>276</v>
      </c>
      <c r="C6" s="12" t="s">
        <v>276</v>
      </c>
      <c r="E6" s="10" t="s">
        <v>227</v>
      </c>
      <c r="F6" s="11" t="s">
        <v>227</v>
      </c>
      <c r="G6" s="12" t="s">
        <v>227</v>
      </c>
      <c r="I6" s="10" t="s">
        <v>228</v>
      </c>
      <c r="J6" s="11" t="s">
        <v>228</v>
      </c>
      <c r="K6" s="12" t="s">
        <v>228</v>
      </c>
    </row>
    <row r="7" spans="1:11" ht="30" x14ac:dyDescent="0.45">
      <c r="A7" s="14" t="s">
        <v>277</v>
      </c>
      <c r="B7" s="140"/>
      <c r="C7" s="15" t="s">
        <v>136</v>
      </c>
      <c r="E7" s="14" t="s">
        <v>278</v>
      </c>
      <c r="F7" s="140"/>
      <c r="G7" s="15" t="s">
        <v>279</v>
      </c>
      <c r="I7" s="14" t="s">
        <v>278</v>
      </c>
      <c r="J7" s="140"/>
      <c r="K7" s="15" t="s">
        <v>279</v>
      </c>
    </row>
    <row r="8" spans="1:11" ht="21" x14ac:dyDescent="0.55000000000000004">
      <c r="A8" s="70" t="s">
        <v>146</v>
      </c>
      <c r="B8" s="140"/>
      <c r="C8" s="60" t="s">
        <v>147</v>
      </c>
      <c r="E8" s="21">
        <v>2123</v>
      </c>
      <c r="F8" s="140"/>
      <c r="G8" s="60" t="s">
        <v>234</v>
      </c>
      <c r="I8" s="21">
        <v>2135057631</v>
      </c>
      <c r="J8" s="140"/>
      <c r="K8" s="60" t="s">
        <v>234</v>
      </c>
    </row>
    <row r="9" spans="1:11" ht="21" x14ac:dyDescent="0.55000000000000004">
      <c r="A9" s="70" t="s">
        <v>150</v>
      </c>
      <c r="B9" s="140"/>
      <c r="C9" s="60" t="s">
        <v>151</v>
      </c>
      <c r="E9" s="21">
        <v>2153</v>
      </c>
      <c r="F9" s="140"/>
      <c r="G9" s="60" t="s">
        <v>234</v>
      </c>
      <c r="I9" s="21">
        <v>14515</v>
      </c>
      <c r="J9" s="140"/>
      <c r="K9" s="60" t="s">
        <v>234</v>
      </c>
    </row>
    <row r="10" spans="1:11" ht="21" x14ac:dyDescent="0.55000000000000004">
      <c r="A10" s="70" t="s">
        <v>158</v>
      </c>
      <c r="B10" s="140"/>
      <c r="C10" s="60" t="s">
        <v>159</v>
      </c>
      <c r="E10" s="21">
        <v>2123</v>
      </c>
      <c r="F10" s="140"/>
      <c r="G10" s="60" t="s">
        <v>234</v>
      </c>
      <c r="I10" s="21">
        <v>4177</v>
      </c>
      <c r="J10" s="140"/>
      <c r="K10" s="60" t="s">
        <v>234</v>
      </c>
    </row>
    <row r="11" spans="1:11" ht="21" x14ac:dyDescent="0.55000000000000004">
      <c r="A11" s="70" t="s">
        <v>150</v>
      </c>
      <c r="B11" s="140"/>
      <c r="C11" s="60" t="s">
        <v>280</v>
      </c>
      <c r="E11" s="21">
        <v>0</v>
      </c>
      <c r="F11" s="140"/>
      <c r="G11" s="60" t="s">
        <v>234</v>
      </c>
      <c r="I11" s="21">
        <v>128340272</v>
      </c>
      <c r="J11" s="140"/>
      <c r="K11" s="60" t="s">
        <v>234</v>
      </c>
    </row>
    <row r="12" spans="1:11" ht="21" x14ac:dyDescent="0.55000000000000004">
      <c r="A12" s="70" t="s">
        <v>161</v>
      </c>
      <c r="B12" s="140"/>
      <c r="C12" s="60" t="s">
        <v>162</v>
      </c>
      <c r="E12" s="21">
        <v>322</v>
      </c>
      <c r="F12" s="140"/>
      <c r="G12" s="60" t="s">
        <v>234</v>
      </c>
      <c r="I12" s="21">
        <v>16363</v>
      </c>
      <c r="J12" s="140"/>
      <c r="K12" s="60" t="s">
        <v>234</v>
      </c>
    </row>
    <row r="13" spans="1:11" ht="21" x14ac:dyDescent="0.55000000000000004">
      <c r="A13" s="70" t="s">
        <v>164</v>
      </c>
      <c r="B13" s="140"/>
      <c r="C13" s="60" t="s">
        <v>165</v>
      </c>
      <c r="E13" s="21">
        <v>0</v>
      </c>
      <c r="F13" s="140"/>
      <c r="G13" s="60" t="s">
        <v>234</v>
      </c>
      <c r="I13" s="21">
        <v>4733</v>
      </c>
      <c r="J13" s="140"/>
      <c r="K13" s="60" t="s">
        <v>234</v>
      </c>
    </row>
    <row r="14" spans="1:11" ht="21" x14ac:dyDescent="0.55000000000000004">
      <c r="A14" s="70" t="s">
        <v>167</v>
      </c>
      <c r="B14" s="140"/>
      <c r="C14" s="60" t="s">
        <v>168</v>
      </c>
      <c r="E14" s="21">
        <v>0</v>
      </c>
      <c r="F14" s="140"/>
      <c r="G14" s="60" t="s">
        <v>234</v>
      </c>
      <c r="I14" s="21">
        <v>2123</v>
      </c>
      <c r="J14" s="140"/>
      <c r="K14" s="60" t="s">
        <v>234</v>
      </c>
    </row>
    <row r="15" spans="1:11" ht="21" x14ac:dyDescent="0.55000000000000004">
      <c r="A15" s="70" t="s">
        <v>171</v>
      </c>
      <c r="B15" s="140"/>
      <c r="C15" s="60" t="s">
        <v>172</v>
      </c>
      <c r="E15" s="21">
        <v>0</v>
      </c>
      <c r="F15" s="140"/>
      <c r="G15" s="60" t="s">
        <v>234</v>
      </c>
      <c r="I15" s="21">
        <v>3191</v>
      </c>
      <c r="J15" s="140"/>
      <c r="K15" s="60" t="s">
        <v>234</v>
      </c>
    </row>
    <row r="16" spans="1:11" ht="21" x14ac:dyDescent="0.55000000000000004">
      <c r="A16" s="70" t="s">
        <v>174</v>
      </c>
      <c r="B16" s="140"/>
      <c r="C16" s="60" t="s">
        <v>175</v>
      </c>
      <c r="E16" s="21">
        <v>0</v>
      </c>
      <c r="F16" s="140"/>
      <c r="G16" s="60" t="s">
        <v>234</v>
      </c>
      <c r="I16" s="21">
        <v>867351</v>
      </c>
      <c r="J16" s="140"/>
      <c r="K16" s="60" t="s">
        <v>234</v>
      </c>
    </row>
    <row r="17" spans="1:11" ht="21" x14ac:dyDescent="0.55000000000000004">
      <c r="A17" s="70" t="s">
        <v>142</v>
      </c>
      <c r="B17" s="140"/>
      <c r="C17" s="60" t="s">
        <v>281</v>
      </c>
      <c r="E17" s="21">
        <v>0</v>
      </c>
      <c r="F17" s="140"/>
      <c r="G17" s="60" t="s">
        <v>234</v>
      </c>
      <c r="I17" s="21">
        <v>976219197</v>
      </c>
      <c r="J17" s="140"/>
      <c r="K17" s="60" t="s">
        <v>234</v>
      </c>
    </row>
    <row r="18" spans="1:11" ht="21" x14ac:dyDescent="0.55000000000000004">
      <c r="A18" s="70" t="s">
        <v>150</v>
      </c>
      <c r="B18" s="140"/>
      <c r="C18" s="60" t="s">
        <v>282</v>
      </c>
      <c r="E18" s="21">
        <v>0</v>
      </c>
      <c r="F18" s="140"/>
      <c r="G18" s="60" t="s">
        <v>234</v>
      </c>
      <c r="I18" s="21">
        <v>873808217</v>
      </c>
      <c r="J18" s="140"/>
      <c r="K18" s="60" t="s">
        <v>234</v>
      </c>
    </row>
    <row r="19" spans="1:11" ht="21" x14ac:dyDescent="0.55000000000000004">
      <c r="A19" s="70" t="s">
        <v>142</v>
      </c>
      <c r="B19" s="140"/>
      <c r="C19" s="60" t="s">
        <v>283</v>
      </c>
      <c r="E19" s="21">
        <v>0</v>
      </c>
      <c r="F19" s="140"/>
      <c r="G19" s="60" t="s">
        <v>234</v>
      </c>
      <c r="I19" s="21">
        <v>8520879423</v>
      </c>
      <c r="J19" s="140"/>
      <c r="K19" s="60" t="s">
        <v>234</v>
      </c>
    </row>
    <row r="20" spans="1:11" ht="21" x14ac:dyDescent="0.55000000000000004">
      <c r="A20" s="70" t="s">
        <v>176</v>
      </c>
      <c r="B20" s="140"/>
      <c r="C20" s="60" t="s">
        <v>179</v>
      </c>
      <c r="E20" s="21">
        <v>16136986295</v>
      </c>
      <c r="F20" s="140"/>
      <c r="G20" s="60" t="s">
        <v>234</v>
      </c>
      <c r="I20" s="21">
        <v>94739725990</v>
      </c>
      <c r="J20" s="140"/>
      <c r="K20" s="60" t="s">
        <v>234</v>
      </c>
    </row>
    <row r="21" spans="1:11" ht="21" x14ac:dyDescent="0.55000000000000004">
      <c r="A21" s="70" t="s">
        <v>164</v>
      </c>
      <c r="B21" s="140"/>
      <c r="C21" s="60" t="s">
        <v>284</v>
      </c>
      <c r="E21" s="21">
        <v>0</v>
      </c>
      <c r="F21" s="140"/>
      <c r="G21" s="60" t="s">
        <v>234</v>
      </c>
      <c r="I21" s="21">
        <v>465876734</v>
      </c>
      <c r="J21" s="140"/>
      <c r="K21" s="60" t="s">
        <v>234</v>
      </c>
    </row>
    <row r="22" spans="1:11" ht="21" x14ac:dyDescent="0.55000000000000004">
      <c r="A22" s="70" t="s">
        <v>167</v>
      </c>
      <c r="B22" s="140"/>
      <c r="C22" s="60" t="s">
        <v>285</v>
      </c>
      <c r="E22" s="21">
        <v>0</v>
      </c>
      <c r="F22" s="140"/>
      <c r="G22" s="60" t="s">
        <v>234</v>
      </c>
      <c r="I22" s="21">
        <v>457534244</v>
      </c>
      <c r="J22" s="140"/>
      <c r="K22" s="60" t="s">
        <v>234</v>
      </c>
    </row>
    <row r="23" spans="1:11" ht="21" x14ac:dyDescent="0.55000000000000004">
      <c r="A23" s="70" t="s">
        <v>235</v>
      </c>
      <c r="B23" s="140"/>
      <c r="C23" s="60" t="s">
        <v>286</v>
      </c>
      <c r="E23" s="21">
        <v>0</v>
      </c>
      <c r="F23" s="140"/>
      <c r="G23" s="60" t="s">
        <v>234</v>
      </c>
      <c r="I23" s="21">
        <v>1169630137</v>
      </c>
      <c r="J23" s="140"/>
      <c r="K23" s="60" t="s">
        <v>234</v>
      </c>
    </row>
    <row r="24" spans="1:11" ht="21" x14ac:dyDescent="0.55000000000000004">
      <c r="A24" s="70" t="s">
        <v>167</v>
      </c>
      <c r="B24" s="140"/>
      <c r="C24" s="60" t="s">
        <v>287</v>
      </c>
      <c r="E24" s="21">
        <v>0</v>
      </c>
      <c r="F24" s="140"/>
      <c r="G24" s="60" t="s">
        <v>234</v>
      </c>
      <c r="I24" s="21">
        <v>3809204691</v>
      </c>
      <c r="J24" s="140"/>
      <c r="K24" s="60" t="s">
        <v>234</v>
      </c>
    </row>
    <row r="25" spans="1:11" ht="21" x14ac:dyDescent="0.55000000000000004">
      <c r="A25" s="70" t="s">
        <v>167</v>
      </c>
      <c r="B25" s="140"/>
      <c r="C25" s="60" t="s">
        <v>288</v>
      </c>
      <c r="E25" s="21">
        <v>0</v>
      </c>
      <c r="F25" s="140"/>
      <c r="G25" s="60" t="s">
        <v>234</v>
      </c>
      <c r="I25" s="21">
        <v>1674355050</v>
      </c>
      <c r="J25" s="140"/>
      <c r="K25" s="60" t="s">
        <v>234</v>
      </c>
    </row>
    <row r="26" spans="1:11" ht="21" x14ac:dyDescent="0.55000000000000004">
      <c r="A26" s="70" t="s">
        <v>167</v>
      </c>
      <c r="B26" s="140"/>
      <c r="C26" s="60" t="s">
        <v>289</v>
      </c>
      <c r="E26" s="21">
        <v>0</v>
      </c>
      <c r="F26" s="140"/>
      <c r="G26" s="60" t="s">
        <v>234</v>
      </c>
      <c r="I26" s="21">
        <v>619376040</v>
      </c>
      <c r="J26" s="140"/>
      <c r="K26" s="60" t="s">
        <v>234</v>
      </c>
    </row>
    <row r="27" spans="1:11" ht="21" x14ac:dyDescent="0.55000000000000004">
      <c r="A27" s="70" t="s">
        <v>236</v>
      </c>
      <c r="B27" s="140"/>
      <c r="C27" s="60" t="s">
        <v>290</v>
      </c>
      <c r="E27" s="21">
        <v>0</v>
      </c>
      <c r="F27" s="140"/>
      <c r="G27" s="60" t="s">
        <v>234</v>
      </c>
      <c r="I27" s="21">
        <v>3612309597</v>
      </c>
      <c r="J27" s="140"/>
      <c r="K27" s="60" t="s">
        <v>234</v>
      </c>
    </row>
    <row r="28" spans="1:11" ht="21" x14ac:dyDescent="0.55000000000000004">
      <c r="A28" s="70" t="s">
        <v>236</v>
      </c>
      <c r="B28" s="140"/>
      <c r="C28" s="60" t="s">
        <v>291</v>
      </c>
      <c r="E28" s="21">
        <v>0</v>
      </c>
      <c r="F28" s="140"/>
      <c r="G28" s="60" t="s">
        <v>234</v>
      </c>
      <c r="I28" s="21">
        <v>2819924276</v>
      </c>
      <c r="J28" s="140"/>
      <c r="K28" s="60" t="s">
        <v>234</v>
      </c>
    </row>
    <row r="29" spans="1:11" ht="21" x14ac:dyDescent="0.55000000000000004">
      <c r="A29" s="70" t="s">
        <v>161</v>
      </c>
      <c r="B29" s="140"/>
      <c r="C29" s="60" t="s">
        <v>292</v>
      </c>
      <c r="E29" s="21">
        <v>0</v>
      </c>
      <c r="F29" s="140"/>
      <c r="G29" s="60" t="s">
        <v>234</v>
      </c>
      <c r="I29" s="21">
        <v>1754059042</v>
      </c>
      <c r="J29" s="140"/>
      <c r="K29" s="60" t="s">
        <v>234</v>
      </c>
    </row>
    <row r="30" spans="1:11" ht="21" x14ac:dyDescent="0.55000000000000004">
      <c r="A30" s="70" t="s">
        <v>237</v>
      </c>
      <c r="B30" s="140"/>
      <c r="C30" s="60" t="s">
        <v>293</v>
      </c>
      <c r="E30" s="21">
        <v>0</v>
      </c>
      <c r="F30" s="140"/>
      <c r="G30" s="60" t="s">
        <v>234</v>
      </c>
      <c r="I30" s="21">
        <v>6012900821</v>
      </c>
      <c r="J30" s="140"/>
      <c r="K30" s="60" t="s">
        <v>234</v>
      </c>
    </row>
    <row r="31" spans="1:11" ht="21" x14ac:dyDescent="0.55000000000000004">
      <c r="A31" s="70" t="s">
        <v>146</v>
      </c>
      <c r="B31" s="140"/>
      <c r="C31" s="60" t="s">
        <v>294</v>
      </c>
      <c r="E31" s="21">
        <v>0</v>
      </c>
      <c r="F31" s="140"/>
      <c r="G31" s="60" t="s">
        <v>234</v>
      </c>
      <c r="I31" s="21">
        <v>627583545</v>
      </c>
      <c r="J31" s="140"/>
      <c r="K31" s="60" t="s">
        <v>234</v>
      </c>
    </row>
    <row r="32" spans="1:11" ht="21" x14ac:dyDescent="0.55000000000000004">
      <c r="A32" s="70" t="s">
        <v>146</v>
      </c>
      <c r="B32" s="140"/>
      <c r="C32" s="60" t="s">
        <v>295</v>
      </c>
      <c r="E32" s="21">
        <v>0</v>
      </c>
      <c r="F32" s="140"/>
      <c r="G32" s="60" t="s">
        <v>234</v>
      </c>
      <c r="I32" s="21">
        <v>233013672</v>
      </c>
      <c r="J32" s="140"/>
      <c r="K32" s="60" t="s">
        <v>234</v>
      </c>
    </row>
    <row r="33" spans="1:11" ht="21" x14ac:dyDescent="0.55000000000000004">
      <c r="A33" s="70" t="s">
        <v>146</v>
      </c>
      <c r="B33" s="140"/>
      <c r="C33" s="60" t="s">
        <v>296</v>
      </c>
      <c r="E33" s="21">
        <v>0</v>
      </c>
      <c r="F33" s="140"/>
      <c r="G33" s="60" t="s">
        <v>234</v>
      </c>
      <c r="I33" s="21">
        <v>434958903</v>
      </c>
      <c r="J33" s="140"/>
      <c r="K33" s="60" t="s">
        <v>234</v>
      </c>
    </row>
    <row r="34" spans="1:11" ht="21" x14ac:dyDescent="0.55000000000000004">
      <c r="A34" s="70" t="s">
        <v>183</v>
      </c>
      <c r="B34" s="140"/>
      <c r="C34" s="60" t="s">
        <v>184</v>
      </c>
      <c r="E34" s="21">
        <v>55557</v>
      </c>
      <c r="F34" s="140"/>
      <c r="G34" s="60" t="s">
        <v>234</v>
      </c>
      <c r="I34" s="21">
        <v>55557</v>
      </c>
      <c r="J34" s="140"/>
      <c r="K34" s="60" t="s">
        <v>234</v>
      </c>
    </row>
    <row r="35" spans="1:11" ht="21" x14ac:dyDescent="0.55000000000000004">
      <c r="A35" s="70" t="s">
        <v>237</v>
      </c>
      <c r="B35" s="140"/>
      <c r="C35" s="60" t="s">
        <v>297</v>
      </c>
      <c r="E35" s="21">
        <v>0</v>
      </c>
      <c r="F35" s="140"/>
      <c r="G35" s="60" t="s">
        <v>234</v>
      </c>
      <c r="I35" s="21">
        <v>1714193392</v>
      </c>
      <c r="J35" s="140"/>
      <c r="K35" s="60" t="s">
        <v>234</v>
      </c>
    </row>
    <row r="36" spans="1:11" ht="21" x14ac:dyDescent="0.55000000000000004">
      <c r="A36" s="70" t="s">
        <v>236</v>
      </c>
      <c r="B36" s="140"/>
      <c r="C36" s="60" t="s">
        <v>298</v>
      </c>
      <c r="E36" s="21">
        <v>0</v>
      </c>
      <c r="F36" s="140"/>
      <c r="G36" s="60" t="s">
        <v>234</v>
      </c>
      <c r="I36" s="21">
        <v>6704547944</v>
      </c>
      <c r="J36" s="140"/>
      <c r="K36" s="60" t="s">
        <v>234</v>
      </c>
    </row>
    <row r="37" spans="1:11" ht="21" x14ac:dyDescent="0.55000000000000004">
      <c r="A37" s="70" t="s">
        <v>186</v>
      </c>
      <c r="B37" s="140"/>
      <c r="C37" s="60" t="s">
        <v>187</v>
      </c>
      <c r="E37" s="21">
        <v>0</v>
      </c>
      <c r="F37" s="140"/>
      <c r="G37" s="60" t="s">
        <v>234</v>
      </c>
      <c r="I37" s="21">
        <v>232</v>
      </c>
      <c r="J37" s="140"/>
      <c r="K37" s="60" t="s">
        <v>234</v>
      </c>
    </row>
    <row r="38" spans="1:11" ht="21" x14ac:dyDescent="0.55000000000000004">
      <c r="A38" s="70" t="s">
        <v>146</v>
      </c>
      <c r="B38" s="140"/>
      <c r="C38" s="60" t="s">
        <v>299</v>
      </c>
      <c r="E38" s="21">
        <v>0</v>
      </c>
      <c r="F38" s="140"/>
      <c r="G38" s="60" t="s">
        <v>234</v>
      </c>
      <c r="I38" s="21">
        <v>92832657</v>
      </c>
      <c r="J38" s="140"/>
      <c r="K38" s="60" t="s">
        <v>234</v>
      </c>
    </row>
    <row r="39" spans="1:11" ht="21" x14ac:dyDescent="0.55000000000000004">
      <c r="A39" s="70" t="s">
        <v>146</v>
      </c>
      <c r="B39" s="140"/>
      <c r="C39" s="60" t="s">
        <v>300</v>
      </c>
      <c r="E39" s="21">
        <v>0</v>
      </c>
      <c r="F39" s="140"/>
      <c r="G39" s="60" t="s">
        <v>234</v>
      </c>
      <c r="I39" s="21">
        <v>866438132</v>
      </c>
      <c r="J39" s="140"/>
      <c r="K39" s="60" t="s">
        <v>234</v>
      </c>
    </row>
    <row r="40" spans="1:11" ht="21" x14ac:dyDescent="0.55000000000000004">
      <c r="A40" s="70" t="s">
        <v>146</v>
      </c>
      <c r="B40" s="140"/>
      <c r="C40" s="60" t="s">
        <v>301</v>
      </c>
      <c r="E40" s="21">
        <v>0</v>
      </c>
      <c r="F40" s="140"/>
      <c r="G40" s="60" t="s">
        <v>234</v>
      </c>
      <c r="I40" s="21">
        <v>5274280587</v>
      </c>
      <c r="J40" s="140"/>
      <c r="K40" s="60" t="s">
        <v>234</v>
      </c>
    </row>
    <row r="41" spans="1:11" ht="21" x14ac:dyDescent="0.55000000000000004">
      <c r="A41" s="70" t="s">
        <v>167</v>
      </c>
      <c r="B41" s="140"/>
      <c r="C41" s="60" t="s">
        <v>190</v>
      </c>
      <c r="E41" s="21">
        <v>6830798114</v>
      </c>
      <c r="F41" s="140"/>
      <c r="G41" s="60" t="s">
        <v>234</v>
      </c>
      <c r="I41" s="21">
        <v>24495543160</v>
      </c>
      <c r="J41" s="140"/>
      <c r="K41" s="60" t="s">
        <v>234</v>
      </c>
    </row>
    <row r="42" spans="1:11" ht="21" x14ac:dyDescent="0.55000000000000004">
      <c r="A42" s="70" t="s">
        <v>167</v>
      </c>
      <c r="B42" s="140"/>
      <c r="C42" s="60" t="s">
        <v>302</v>
      </c>
      <c r="E42" s="21">
        <v>0</v>
      </c>
      <c r="F42" s="140"/>
      <c r="G42" s="60" t="s">
        <v>234</v>
      </c>
      <c r="I42" s="21">
        <v>3871956954</v>
      </c>
      <c r="J42" s="140"/>
      <c r="K42" s="60" t="s">
        <v>234</v>
      </c>
    </row>
    <row r="43" spans="1:11" ht="21" x14ac:dyDescent="0.55000000000000004">
      <c r="A43" s="70" t="s">
        <v>167</v>
      </c>
      <c r="B43" s="140"/>
      <c r="C43" s="60" t="s">
        <v>303</v>
      </c>
      <c r="E43" s="21">
        <v>0</v>
      </c>
      <c r="F43" s="140"/>
      <c r="G43" s="60" t="s">
        <v>234</v>
      </c>
      <c r="I43" s="21">
        <v>3476751355</v>
      </c>
      <c r="J43" s="140"/>
      <c r="K43" s="60" t="s">
        <v>234</v>
      </c>
    </row>
    <row r="44" spans="1:11" ht="21" x14ac:dyDescent="0.55000000000000004">
      <c r="A44" s="70" t="s">
        <v>167</v>
      </c>
      <c r="B44" s="140"/>
      <c r="C44" s="60" t="s">
        <v>193</v>
      </c>
      <c r="E44" s="21">
        <v>807723285</v>
      </c>
      <c r="F44" s="140"/>
      <c r="G44" s="60" t="s">
        <v>234</v>
      </c>
      <c r="I44" s="21">
        <v>5719808535</v>
      </c>
      <c r="J44" s="140"/>
      <c r="K44" s="60" t="s">
        <v>234</v>
      </c>
    </row>
    <row r="45" spans="1:11" ht="21" x14ac:dyDescent="0.55000000000000004">
      <c r="A45" s="70" t="s">
        <v>183</v>
      </c>
      <c r="B45" s="140"/>
      <c r="C45" s="60" t="s">
        <v>304</v>
      </c>
      <c r="E45" s="21">
        <v>0</v>
      </c>
      <c r="F45" s="140"/>
      <c r="G45" s="60" t="s">
        <v>234</v>
      </c>
      <c r="I45" s="21">
        <v>12517218491</v>
      </c>
      <c r="J45" s="140"/>
      <c r="K45" s="60" t="s">
        <v>234</v>
      </c>
    </row>
    <row r="46" spans="1:11" ht="21" x14ac:dyDescent="0.55000000000000004">
      <c r="A46" s="70" t="s">
        <v>195</v>
      </c>
      <c r="B46" s="140"/>
      <c r="C46" s="60" t="s">
        <v>198</v>
      </c>
      <c r="E46" s="21">
        <v>10549371542</v>
      </c>
      <c r="F46" s="140"/>
      <c r="G46" s="60" t="s">
        <v>234</v>
      </c>
      <c r="I46" s="21">
        <v>40754850902</v>
      </c>
      <c r="J46" s="140"/>
      <c r="K46" s="60" t="s">
        <v>234</v>
      </c>
    </row>
    <row r="47" spans="1:11" ht="21" x14ac:dyDescent="0.55000000000000004">
      <c r="A47" s="70" t="s">
        <v>195</v>
      </c>
      <c r="B47" s="140"/>
      <c r="C47" s="60" t="s">
        <v>200</v>
      </c>
      <c r="E47" s="21">
        <v>4815616415</v>
      </c>
      <c r="F47" s="140"/>
      <c r="G47" s="60" t="s">
        <v>234</v>
      </c>
      <c r="I47" s="21">
        <v>21501738153</v>
      </c>
      <c r="J47" s="140"/>
      <c r="K47" s="60" t="s">
        <v>234</v>
      </c>
    </row>
    <row r="48" spans="1:11" ht="21" x14ac:dyDescent="0.55000000000000004">
      <c r="A48" s="70" t="s">
        <v>238</v>
      </c>
      <c r="B48" s="140"/>
      <c r="C48" s="60" t="s">
        <v>305</v>
      </c>
      <c r="E48" s="21">
        <v>0</v>
      </c>
      <c r="F48" s="140"/>
      <c r="G48" s="60" t="s">
        <v>234</v>
      </c>
      <c r="I48" s="21">
        <v>4680058478</v>
      </c>
      <c r="J48" s="140"/>
      <c r="K48" s="60" t="s">
        <v>234</v>
      </c>
    </row>
    <row r="49" spans="1:11" ht="21" x14ac:dyDescent="0.55000000000000004">
      <c r="A49" s="70" t="s">
        <v>167</v>
      </c>
      <c r="B49" s="140"/>
      <c r="C49" s="60" t="s">
        <v>306</v>
      </c>
      <c r="E49" s="21">
        <v>0</v>
      </c>
      <c r="F49" s="140"/>
      <c r="G49" s="60" t="s">
        <v>234</v>
      </c>
      <c r="I49" s="21">
        <v>16248058868</v>
      </c>
      <c r="J49" s="140"/>
      <c r="K49" s="60" t="s">
        <v>234</v>
      </c>
    </row>
    <row r="50" spans="1:11" ht="21" x14ac:dyDescent="0.55000000000000004">
      <c r="A50" s="70" t="s">
        <v>183</v>
      </c>
      <c r="B50" s="140"/>
      <c r="C50" s="60" t="s">
        <v>307</v>
      </c>
      <c r="E50" s="21">
        <v>0</v>
      </c>
      <c r="F50" s="140"/>
      <c r="G50" s="60" t="s">
        <v>234</v>
      </c>
      <c r="I50" s="21">
        <v>22755449661</v>
      </c>
      <c r="J50" s="140"/>
      <c r="K50" s="60" t="s">
        <v>234</v>
      </c>
    </row>
    <row r="51" spans="1:11" ht="21" x14ac:dyDescent="0.55000000000000004">
      <c r="A51" s="70" t="s">
        <v>146</v>
      </c>
      <c r="B51" s="140"/>
      <c r="C51" s="60" t="s">
        <v>308</v>
      </c>
      <c r="E51" s="21">
        <v>0</v>
      </c>
      <c r="F51" s="140"/>
      <c r="G51" s="60" t="s">
        <v>234</v>
      </c>
      <c r="I51" s="21">
        <v>22400704465</v>
      </c>
      <c r="J51" s="140"/>
      <c r="K51" s="60" t="s">
        <v>234</v>
      </c>
    </row>
    <row r="52" spans="1:11" ht="21" x14ac:dyDescent="0.55000000000000004">
      <c r="A52" s="70" t="s">
        <v>203</v>
      </c>
      <c r="B52" s="140"/>
      <c r="C52" s="60" t="s">
        <v>204</v>
      </c>
      <c r="E52" s="21">
        <v>0</v>
      </c>
      <c r="F52" s="140"/>
      <c r="G52" s="60" t="s">
        <v>234</v>
      </c>
      <c r="I52" s="21">
        <v>23108</v>
      </c>
      <c r="J52" s="140"/>
      <c r="K52" s="60" t="s">
        <v>234</v>
      </c>
    </row>
    <row r="53" spans="1:11" ht="21" x14ac:dyDescent="0.55000000000000004">
      <c r="A53" s="70" t="s">
        <v>203</v>
      </c>
      <c r="B53" s="140"/>
      <c r="C53" s="60" t="s">
        <v>206</v>
      </c>
      <c r="E53" s="21">
        <v>2654303496</v>
      </c>
      <c r="F53" s="140"/>
      <c r="G53" s="60" t="s">
        <v>234</v>
      </c>
      <c r="I53" s="21">
        <v>6556522669</v>
      </c>
      <c r="J53" s="140"/>
      <c r="K53" s="60" t="s">
        <v>234</v>
      </c>
    </row>
    <row r="54" spans="1:11" ht="21" x14ac:dyDescent="0.55000000000000004">
      <c r="A54" s="70" t="s">
        <v>167</v>
      </c>
      <c r="B54" s="140"/>
      <c r="C54" s="60" t="s">
        <v>207</v>
      </c>
      <c r="E54" s="21">
        <v>1148078614</v>
      </c>
      <c r="F54" s="140"/>
      <c r="G54" s="60" t="s">
        <v>234</v>
      </c>
      <c r="I54" s="21">
        <v>1555461348</v>
      </c>
      <c r="J54" s="140"/>
      <c r="K54" s="60" t="s">
        <v>234</v>
      </c>
    </row>
    <row r="55" spans="1:11" ht="21" x14ac:dyDescent="0.55000000000000004">
      <c r="A55" s="70" t="s">
        <v>210</v>
      </c>
      <c r="B55" s="140"/>
      <c r="C55" s="60" t="s">
        <v>211</v>
      </c>
      <c r="E55" s="21">
        <v>10790547921</v>
      </c>
      <c r="F55" s="140"/>
      <c r="G55" s="60" t="s">
        <v>234</v>
      </c>
      <c r="I55" s="21">
        <v>12182876685</v>
      </c>
      <c r="J55" s="140"/>
      <c r="K55" s="60" t="s">
        <v>234</v>
      </c>
    </row>
    <row r="56" spans="1:11" ht="21" x14ac:dyDescent="0.55000000000000004">
      <c r="A56" s="70" t="s">
        <v>183</v>
      </c>
      <c r="B56" s="140"/>
      <c r="C56" s="60" t="s">
        <v>214</v>
      </c>
      <c r="E56" s="21">
        <v>461148488</v>
      </c>
      <c r="F56" s="140"/>
      <c r="G56" s="60" t="s">
        <v>234</v>
      </c>
      <c r="I56" s="21">
        <v>461148488</v>
      </c>
      <c r="J56" s="140"/>
      <c r="K56" s="60" t="s">
        <v>234</v>
      </c>
    </row>
    <row r="57" spans="1:11" ht="21" x14ac:dyDescent="0.55000000000000004">
      <c r="A57" s="70" t="s">
        <v>167</v>
      </c>
      <c r="B57" s="140"/>
      <c r="C57" s="60" t="s">
        <v>217</v>
      </c>
      <c r="E57" s="21">
        <v>351419176</v>
      </c>
      <c r="F57" s="140"/>
      <c r="G57" s="60" t="s">
        <v>234</v>
      </c>
      <c r="I57" s="21">
        <v>351419176</v>
      </c>
      <c r="J57" s="140"/>
      <c r="K57" s="60" t="s">
        <v>234</v>
      </c>
    </row>
    <row r="58" spans="1:11" ht="21" x14ac:dyDescent="0.55000000000000004">
      <c r="A58" s="70" t="s">
        <v>203</v>
      </c>
      <c r="B58" s="140"/>
      <c r="C58" s="60" t="s">
        <v>220</v>
      </c>
      <c r="E58" s="21">
        <v>406909230</v>
      </c>
      <c r="F58" s="140"/>
      <c r="G58" s="60" t="s">
        <v>234</v>
      </c>
      <c r="I58" s="21">
        <v>406909230</v>
      </c>
      <c r="J58" s="140"/>
      <c r="K58" s="60" t="s">
        <v>234</v>
      </c>
    </row>
    <row r="59" spans="1:11" ht="21.75" thickBot="1" x14ac:dyDescent="0.6">
      <c r="A59" s="73" t="s">
        <v>167</v>
      </c>
      <c r="B59" s="64"/>
      <c r="C59" s="65" t="s">
        <v>223</v>
      </c>
      <c r="E59" s="139">
        <v>58684931</v>
      </c>
      <c r="F59" s="64"/>
      <c r="G59" s="65" t="s">
        <v>234</v>
      </c>
      <c r="I59" s="139">
        <v>58684931</v>
      </c>
      <c r="J59" s="64"/>
      <c r="K59" s="65" t="s">
        <v>234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7" bestFit="1" customWidth="1"/>
    <col min="2" max="2" width="1" style="7" customWidth="1"/>
    <col min="3" max="3" width="12.140625" style="7" bestFit="1" customWidth="1"/>
    <col min="4" max="4" width="1" style="7" customWidth="1"/>
    <col min="5" max="5" width="15.7109375" style="7" bestFit="1" customWidth="1"/>
    <col min="6" max="6" width="1" style="7" customWidth="1"/>
    <col min="7" max="7" width="9.140625" style="7" customWidth="1"/>
    <col min="8" max="16384" width="9.140625" style="7"/>
  </cols>
  <sheetData>
    <row r="2" spans="1:5" ht="30" x14ac:dyDescent="0.45">
      <c r="A2" s="105" t="s">
        <v>0</v>
      </c>
      <c r="B2" s="105" t="s">
        <v>0</v>
      </c>
      <c r="C2" s="105" t="s">
        <v>0</v>
      </c>
      <c r="D2" s="105" t="s">
        <v>0</v>
      </c>
      <c r="E2" s="105"/>
    </row>
    <row r="3" spans="1:5" ht="30" x14ac:dyDescent="0.45">
      <c r="A3" s="105" t="s">
        <v>225</v>
      </c>
      <c r="B3" s="105" t="s">
        <v>225</v>
      </c>
      <c r="C3" s="105" t="s">
        <v>225</v>
      </c>
      <c r="D3" s="105" t="s">
        <v>225</v>
      </c>
      <c r="E3" s="105"/>
    </row>
    <row r="4" spans="1:5" ht="30" x14ac:dyDescent="0.45">
      <c r="A4" s="105" t="s">
        <v>2</v>
      </c>
      <c r="B4" s="105" t="s">
        <v>2</v>
      </c>
      <c r="C4" s="105" t="s">
        <v>2</v>
      </c>
      <c r="D4" s="105" t="s">
        <v>2</v>
      </c>
      <c r="E4" s="105"/>
    </row>
    <row r="6" spans="1:5" ht="30" x14ac:dyDescent="0.45">
      <c r="A6" s="105" t="s">
        <v>309</v>
      </c>
      <c r="C6" s="8" t="s">
        <v>227</v>
      </c>
      <c r="E6" s="8" t="s">
        <v>6</v>
      </c>
    </row>
    <row r="7" spans="1:5" ht="30" x14ac:dyDescent="0.45">
      <c r="A7" s="105" t="s">
        <v>309</v>
      </c>
      <c r="C7" s="8" t="s">
        <v>139</v>
      </c>
      <c r="E7" s="8" t="s">
        <v>139</v>
      </c>
    </row>
    <row r="8" spans="1:5" ht="21" x14ac:dyDescent="0.55000000000000004">
      <c r="A8" s="30" t="s">
        <v>309</v>
      </c>
      <c r="C8" s="22">
        <v>0</v>
      </c>
      <c r="E8" s="22">
        <v>23602983</v>
      </c>
    </row>
    <row r="9" spans="1:5" ht="21" x14ac:dyDescent="0.55000000000000004">
      <c r="A9" s="30" t="s">
        <v>310</v>
      </c>
      <c r="C9" s="22">
        <v>0</v>
      </c>
      <c r="E9" s="22">
        <v>136850215</v>
      </c>
    </row>
    <row r="10" spans="1:5" ht="21" x14ac:dyDescent="0.55000000000000004">
      <c r="A10" s="30" t="s">
        <v>311</v>
      </c>
      <c r="C10" s="22">
        <v>3176685</v>
      </c>
      <c r="E10" s="22">
        <v>190711674</v>
      </c>
    </row>
    <row r="11" spans="1:5" ht="21" x14ac:dyDescent="0.55000000000000004">
      <c r="A11" s="30" t="s">
        <v>234</v>
      </c>
      <c r="C11" s="22">
        <v>3176685</v>
      </c>
      <c r="E11" s="22">
        <v>351164872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7" bestFit="1" customWidth="1"/>
    <col min="2" max="2" width="1" style="7" customWidth="1"/>
    <col min="3" max="3" width="16" style="7" bestFit="1" customWidth="1"/>
    <col min="4" max="4" width="1" style="7" customWidth="1"/>
    <col min="5" max="5" width="25.7109375" style="7" bestFit="1" customWidth="1"/>
    <col min="6" max="6" width="1" style="7" customWidth="1"/>
    <col min="7" max="7" width="38.7109375" style="7" bestFit="1" customWidth="1"/>
    <col min="8" max="8" width="1" style="7" customWidth="1"/>
    <col min="9" max="9" width="9.140625" style="7" customWidth="1"/>
    <col min="10" max="16384" width="9.140625" style="7"/>
  </cols>
  <sheetData>
    <row r="2" spans="1:7" ht="30" x14ac:dyDescent="0.45">
      <c r="A2" s="105" t="s">
        <v>0</v>
      </c>
      <c r="B2" s="105" t="s">
        <v>0</v>
      </c>
      <c r="C2" s="105" t="s">
        <v>0</v>
      </c>
      <c r="D2" s="105" t="s">
        <v>0</v>
      </c>
      <c r="E2" s="105" t="s">
        <v>0</v>
      </c>
      <c r="F2" s="105"/>
      <c r="G2" s="105"/>
    </row>
    <row r="3" spans="1:7" ht="30" x14ac:dyDescent="0.45">
      <c r="A3" s="105" t="s">
        <v>225</v>
      </c>
      <c r="B3" s="105" t="s">
        <v>225</v>
      </c>
      <c r="C3" s="105" t="s">
        <v>225</v>
      </c>
      <c r="D3" s="105" t="s">
        <v>225</v>
      </c>
      <c r="E3" s="105" t="s">
        <v>225</v>
      </c>
      <c r="F3" s="105"/>
      <c r="G3" s="105"/>
    </row>
    <row r="4" spans="1:7" ht="30" x14ac:dyDescent="0.45">
      <c r="A4" s="105" t="s">
        <v>2</v>
      </c>
      <c r="B4" s="105" t="s">
        <v>2</v>
      </c>
      <c r="C4" s="105" t="s">
        <v>2</v>
      </c>
      <c r="D4" s="105" t="s">
        <v>2</v>
      </c>
      <c r="E4" s="105" t="s">
        <v>2</v>
      </c>
      <c r="F4" s="105"/>
      <c r="G4" s="105"/>
    </row>
    <row r="5" spans="1:7" ht="19.5" thickBot="1" x14ac:dyDescent="0.5"/>
    <row r="6" spans="1:7" ht="30" x14ac:dyDescent="0.45">
      <c r="A6" s="9" t="s">
        <v>229</v>
      </c>
      <c r="C6" s="10" t="s">
        <v>139</v>
      </c>
      <c r="D6" s="141"/>
      <c r="E6" s="11" t="s">
        <v>261</v>
      </c>
      <c r="F6" s="141"/>
      <c r="G6" s="12" t="s">
        <v>13</v>
      </c>
    </row>
    <row r="7" spans="1:7" ht="21" x14ac:dyDescent="0.55000000000000004">
      <c r="A7" s="20" t="s">
        <v>312</v>
      </c>
      <c r="C7" s="71">
        <v>-344626303</v>
      </c>
      <c r="E7" s="7" t="s">
        <v>313</v>
      </c>
      <c r="G7" s="60" t="s">
        <v>314</v>
      </c>
    </row>
    <row r="8" spans="1:7" ht="21" x14ac:dyDescent="0.55000000000000004">
      <c r="A8" s="20" t="s">
        <v>315</v>
      </c>
      <c r="C8" s="71">
        <v>156938123525</v>
      </c>
      <c r="E8" s="7" t="s">
        <v>316</v>
      </c>
      <c r="G8" s="60" t="s">
        <v>317</v>
      </c>
    </row>
    <row r="9" spans="1:7" ht="21.75" thickBot="1" x14ac:dyDescent="0.6">
      <c r="A9" s="26" t="s">
        <v>318</v>
      </c>
      <c r="C9" s="75">
        <v>55011649785</v>
      </c>
      <c r="D9" s="64"/>
      <c r="E9" s="64" t="s">
        <v>319</v>
      </c>
      <c r="F9" s="64"/>
      <c r="G9" s="65" t="s">
        <v>320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rightToLeft="1" workbookViewId="0">
      <selection activeCell="M8" sqref="M8"/>
    </sheetView>
  </sheetViews>
  <sheetFormatPr defaultColWidth="9.140625" defaultRowHeight="18.75" x14ac:dyDescent="0.45"/>
  <cols>
    <col min="1" max="1" width="30.85546875" style="7" bestFit="1" customWidth="1"/>
    <col min="2" max="2" width="1" style="7" customWidth="1"/>
    <col min="3" max="3" width="18" style="7" bestFit="1" customWidth="1"/>
    <col min="4" max="4" width="1" style="7" customWidth="1"/>
    <col min="5" max="5" width="23" style="7" bestFit="1" customWidth="1"/>
    <col min="6" max="6" width="1" style="7" customWidth="1"/>
    <col min="7" max="7" width="23.85546875" style="7" bestFit="1" customWidth="1"/>
    <col min="8" max="8" width="1" style="7" customWidth="1"/>
    <col min="9" max="9" width="18" style="7" bestFit="1" customWidth="1"/>
    <col min="10" max="10" width="1" style="7" customWidth="1"/>
    <col min="11" max="11" width="22" style="7" bestFit="1" customWidth="1"/>
    <col min="12" max="12" width="1" style="7" customWidth="1"/>
    <col min="13" max="13" width="16.28515625" style="7" bestFit="1" customWidth="1"/>
    <col min="14" max="14" width="1" style="7" customWidth="1"/>
    <col min="15" max="15" width="21.85546875" style="7" bestFit="1" customWidth="1"/>
    <col min="16" max="16" width="1" style="7" customWidth="1"/>
    <col min="17" max="17" width="18" style="7" bestFit="1" customWidth="1"/>
    <col min="18" max="18" width="1" style="7" customWidth="1"/>
    <col min="19" max="19" width="15.140625" style="7" bestFit="1" customWidth="1"/>
    <col min="20" max="20" width="1" style="7" customWidth="1"/>
    <col min="21" max="21" width="23" style="7" bestFit="1" customWidth="1"/>
    <col min="22" max="22" width="1" style="7" customWidth="1"/>
    <col min="23" max="23" width="23.85546875" style="7" bestFit="1" customWidth="1"/>
    <col min="24" max="24" width="1" style="7" customWidth="1"/>
    <col min="25" max="25" width="38.7109375" style="7" bestFit="1" customWidth="1"/>
    <col min="26" max="26" width="1" style="7" customWidth="1"/>
    <col min="27" max="27" width="9.140625" style="7" customWidth="1"/>
    <col min="28" max="16384" width="9.140625" style="7"/>
  </cols>
  <sheetData>
    <row r="2" spans="1:25" ht="30" x14ac:dyDescent="0.45">
      <c r="A2" s="105" t="s">
        <v>325</v>
      </c>
      <c r="B2" s="105"/>
      <c r="C2" s="105"/>
      <c r="D2" s="105"/>
      <c r="E2" s="105" t="s">
        <v>326</v>
      </c>
      <c r="F2" s="105" t="s">
        <v>326</v>
      </c>
      <c r="G2" s="105" t="s">
        <v>326</v>
      </c>
      <c r="H2" s="105" t="s">
        <v>326</v>
      </c>
      <c r="I2" s="105" t="s">
        <v>326</v>
      </c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5" ht="30" x14ac:dyDescent="0.45">
      <c r="A3" s="105" t="str">
        <f>[1]سهام!$A$3:$Y$3</f>
        <v>صورت وضعیت پورتفوی</v>
      </c>
      <c r="B3" s="105"/>
      <c r="C3" s="105"/>
      <c r="D3" s="105"/>
      <c r="E3" s="105" t="s">
        <v>1</v>
      </c>
      <c r="F3" s="105" t="s">
        <v>1</v>
      </c>
      <c r="G3" s="105" t="s">
        <v>1</v>
      </c>
      <c r="H3" s="105" t="s">
        <v>1</v>
      </c>
      <c r="I3" s="105" t="s">
        <v>1</v>
      </c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1:25" ht="30" x14ac:dyDescent="0.45">
      <c r="A4" s="105" t="s">
        <v>2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ht="19.5" thickBot="1" x14ac:dyDescent="0.5"/>
    <row r="6" spans="1:25" ht="30" x14ac:dyDescent="0.45">
      <c r="A6" s="108" t="s">
        <v>3</v>
      </c>
      <c r="C6" s="112" t="s">
        <v>4</v>
      </c>
      <c r="D6" s="113" t="s">
        <v>4</v>
      </c>
      <c r="E6" s="113" t="s">
        <v>4</v>
      </c>
      <c r="F6" s="113" t="s">
        <v>4</v>
      </c>
      <c r="G6" s="114" t="s">
        <v>4</v>
      </c>
      <c r="I6" s="102" t="s">
        <v>5</v>
      </c>
      <c r="J6" s="103" t="s">
        <v>5</v>
      </c>
      <c r="K6" s="103" t="s">
        <v>5</v>
      </c>
      <c r="L6" s="103" t="s">
        <v>5</v>
      </c>
      <c r="M6" s="103" t="s">
        <v>5</v>
      </c>
      <c r="N6" s="103" t="s">
        <v>5</v>
      </c>
      <c r="O6" s="104" t="s">
        <v>5</v>
      </c>
      <c r="Q6" s="102" t="s">
        <v>6</v>
      </c>
      <c r="R6" s="103" t="s">
        <v>6</v>
      </c>
      <c r="S6" s="103" t="s">
        <v>6</v>
      </c>
      <c r="T6" s="103" t="s">
        <v>6</v>
      </c>
      <c r="U6" s="103" t="s">
        <v>6</v>
      </c>
      <c r="V6" s="103" t="s">
        <v>6</v>
      </c>
      <c r="W6" s="103" t="s">
        <v>6</v>
      </c>
      <c r="X6" s="103" t="s">
        <v>6</v>
      </c>
      <c r="Y6" s="104" t="s">
        <v>6</v>
      </c>
    </row>
    <row r="7" spans="1:25" ht="30" x14ac:dyDescent="0.45">
      <c r="A7" s="109" t="s">
        <v>3</v>
      </c>
      <c r="C7" s="110" t="s">
        <v>7</v>
      </c>
      <c r="E7" s="105" t="s">
        <v>8</v>
      </c>
      <c r="G7" s="111" t="s">
        <v>9</v>
      </c>
      <c r="I7" s="106" t="s">
        <v>10</v>
      </c>
      <c r="J7" s="107" t="s">
        <v>10</v>
      </c>
      <c r="K7" s="107" t="s">
        <v>10</v>
      </c>
      <c r="L7" s="18"/>
      <c r="M7" s="107" t="s">
        <v>11</v>
      </c>
      <c r="N7" s="107" t="s">
        <v>11</v>
      </c>
      <c r="O7" s="101" t="s">
        <v>11</v>
      </c>
      <c r="Q7" s="106" t="s">
        <v>7</v>
      </c>
      <c r="R7" s="18"/>
      <c r="S7" s="107" t="s">
        <v>12</v>
      </c>
      <c r="T7" s="18"/>
      <c r="U7" s="107" t="s">
        <v>8</v>
      </c>
      <c r="V7" s="18"/>
      <c r="W7" s="107" t="s">
        <v>9</v>
      </c>
      <c r="X7" s="18"/>
      <c r="Y7" s="101" t="s">
        <v>13</v>
      </c>
    </row>
    <row r="8" spans="1:25" ht="30" x14ac:dyDescent="0.45">
      <c r="A8" s="109" t="s">
        <v>3</v>
      </c>
      <c r="C8" s="110" t="s">
        <v>7</v>
      </c>
      <c r="E8" s="105" t="s">
        <v>8</v>
      </c>
      <c r="G8" s="111" t="s">
        <v>9</v>
      </c>
      <c r="I8" s="16" t="s">
        <v>7</v>
      </c>
      <c r="J8" s="18"/>
      <c r="K8" s="17" t="s">
        <v>8</v>
      </c>
      <c r="L8" s="18"/>
      <c r="M8" s="17" t="s">
        <v>7</v>
      </c>
      <c r="N8" s="18"/>
      <c r="O8" s="19" t="s">
        <v>14</v>
      </c>
      <c r="Q8" s="106" t="s">
        <v>7</v>
      </c>
      <c r="R8" s="18"/>
      <c r="S8" s="107" t="s">
        <v>12</v>
      </c>
      <c r="T8" s="18"/>
      <c r="U8" s="107" t="s">
        <v>8</v>
      </c>
      <c r="V8" s="18"/>
      <c r="W8" s="107" t="s">
        <v>9</v>
      </c>
      <c r="X8" s="18"/>
      <c r="Y8" s="101" t="s">
        <v>13</v>
      </c>
    </row>
    <row r="9" spans="1:25" ht="21" x14ac:dyDescent="0.55000000000000004">
      <c r="A9" s="20" t="s">
        <v>15</v>
      </c>
      <c r="C9" s="21">
        <v>36000000</v>
      </c>
      <c r="E9" s="22">
        <v>91753767541</v>
      </c>
      <c r="G9" s="23">
        <v>172344412800</v>
      </c>
      <c r="I9" s="24">
        <v>0</v>
      </c>
      <c r="J9" s="18"/>
      <c r="K9" s="18">
        <v>0</v>
      </c>
      <c r="L9" s="18"/>
      <c r="M9" s="18">
        <v>0</v>
      </c>
      <c r="N9" s="18"/>
      <c r="O9" s="25">
        <v>0</v>
      </c>
      <c r="Q9" s="24">
        <v>36000000</v>
      </c>
      <c r="R9" s="18"/>
      <c r="S9" s="18">
        <v>5110</v>
      </c>
      <c r="T9" s="18"/>
      <c r="U9" s="18">
        <v>91753767541</v>
      </c>
      <c r="V9" s="18"/>
      <c r="W9" s="18">
        <v>182865438000</v>
      </c>
      <c r="X9" s="18"/>
      <c r="Y9" s="25" t="s">
        <v>16</v>
      </c>
    </row>
    <row r="10" spans="1:25" ht="21" x14ac:dyDescent="0.55000000000000004">
      <c r="A10" s="20" t="s">
        <v>17</v>
      </c>
      <c r="C10" s="21">
        <v>8400000</v>
      </c>
      <c r="E10" s="22">
        <v>42105634579</v>
      </c>
      <c r="G10" s="23">
        <v>102872246400</v>
      </c>
      <c r="I10" s="24">
        <v>1778477</v>
      </c>
      <c r="J10" s="18"/>
      <c r="K10" s="18">
        <v>0</v>
      </c>
      <c r="L10" s="18"/>
      <c r="M10" s="18">
        <v>0</v>
      </c>
      <c r="N10" s="18"/>
      <c r="O10" s="25">
        <v>0</v>
      </c>
      <c r="Q10" s="24">
        <v>10178477</v>
      </c>
      <c r="R10" s="18"/>
      <c r="S10" s="18">
        <v>9470</v>
      </c>
      <c r="T10" s="18"/>
      <c r="U10" s="18">
        <v>42105634579</v>
      </c>
      <c r="V10" s="18"/>
      <c r="W10" s="18">
        <v>95816655635.719498</v>
      </c>
      <c r="X10" s="18"/>
      <c r="Y10" s="25" t="s">
        <v>18</v>
      </c>
    </row>
    <row r="11" spans="1:25" ht="21" x14ac:dyDescent="0.55000000000000004">
      <c r="A11" s="20" t="s">
        <v>19</v>
      </c>
      <c r="C11" s="21">
        <v>2000000</v>
      </c>
      <c r="E11" s="22">
        <v>34371867419</v>
      </c>
      <c r="G11" s="23">
        <v>47714400000</v>
      </c>
      <c r="I11" s="24">
        <v>0</v>
      </c>
      <c r="J11" s="18"/>
      <c r="K11" s="18">
        <v>0</v>
      </c>
      <c r="L11" s="18"/>
      <c r="M11" s="18">
        <v>0</v>
      </c>
      <c r="N11" s="18"/>
      <c r="O11" s="25">
        <v>0</v>
      </c>
      <c r="Q11" s="24">
        <v>2000000</v>
      </c>
      <c r="R11" s="18"/>
      <c r="S11" s="18">
        <v>20140</v>
      </c>
      <c r="T11" s="18"/>
      <c r="U11" s="18">
        <v>34371867419</v>
      </c>
      <c r="V11" s="18"/>
      <c r="W11" s="18">
        <v>40040334000</v>
      </c>
      <c r="X11" s="18"/>
      <c r="Y11" s="25" t="s">
        <v>20</v>
      </c>
    </row>
    <row r="12" spans="1:25" ht="21" x14ac:dyDescent="0.55000000000000004">
      <c r="A12" s="20" t="s">
        <v>21</v>
      </c>
      <c r="C12" s="21">
        <v>8000000</v>
      </c>
      <c r="E12" s="22">
        <v>37298580657</v>
      </c>
      <c r="G12" s="23">
        <v>34187367600</v>
      </c>
      <c r="I12" s="24">
        <v>0</v>
      </c>
      <c r="J12" s="18"/>
      <c r="K12" s="18">
        <v>0</v>
      </c>
      <c r="L12" s="18"/>
      <c r="M12" s="18">
        <v>0</v>
      </c>
      <c r="N12" s="18"/>
      <c r="O12" s="25">
        <v>0</v>
      </c>
      <c r="Q12" s="24">
        <v>8000000</v>
      </c>
      <c r="R12" s="18"/>
      <c r="S12" s="18">
        <v>3861</v>
      </c>
      <c r="T12" s="18"/>
      <c r="U12" s="18">
        <v>37298580657</v>
      </c>
      <c r="V12" s="18"/>
      <c r="W12" s="18">
        <v>30704216400</v>
      </c>
      <c r="X12" s="18"/>
      <c r="Y12" s="25" t="s">
        <v>22</v>
      </c>
    </row>
    <row r="13" spans="1:25" ht="21" x14ac:dyDescent="0.55000000000000004">
      <c r="A13" s="20" t="s">
        <v>23</v>
      </c>
      <c r="C13" s="21">
        <v>10746362</v>
      </c>
      <c r="E13" s="22">
        <v>108091922237</v>
      </c>
      <c r="G13" s="23">
        <v>178716905774.25299</v>
      </c>
      <c r="I13" s="24">
        <v>0</v>
      </c>
      <c r="J13" s="18"/>
      <c r="K13" s="18">
        <v>0</v>
      </c>
      <c r="L13" s="18"/>
      <c r="M13" s="18">
        <v>0</v>
      </c>
      <c r="N13" s="18"/>
      <c r="O13" s="25">
        <v>0</v>
      </c>
      <c r="Q13" s="24">
        <v>10746362</v>
      </c>
      <c r="R13" s="18"/>
      <c r="S13" s="18">
        <v>14810</v>
      </c>
      <c r="T13" s="18"/>
      <c r="U13" s="18">
        <v>108091922237</v>
      </c>
      <c r="V13" s="18"/>
      <c r="W13" s="18">
        <v>158206657173.741</v>
      </c>
      <c r="X13" s="18"/>
      <c r="Y13" s="25" t="s">
        <v>24</v>
      </c>
    </row>
    <row r="14" spans="1:25" ht="21" x14ac:dyDescent="0.55000000000000004">
      <c r="A14" s="20" t="s">
        <v>25</v>
      </c>
      <c r="C14" s="21">
        <v>1614042</v>
      </c>
      <c r="E14" s="22">
        <v>21805609098</v>
      </c>
      <c r="G14" s="23">
        <v>32065172716.736198</v>
      </c>
      <c r="I14" s="24">
        <v>0</v>
      </c>
      <c r="J14" s="18"/>
      <c r="K14" s="18">
        <v>0</v>
      </c>
      <c r="L14" s="18"/>
      <c r="M14" s="18">
        <v>0</v>
      </c>
      <c r="N14" s="18"/>
      <c r="O14" s="25">
        <v>0</v>
      </c>
      <c r="Q14" s="24">
        <v>1614042</v>
      </c>
      <c r="R14" s="18"/>
      <c r="S14" s="18">
        <v>21070</v>
      </c>
      <c r="T14" s="18"/>
      <c r="U14" s="18">
        <v>21805609098</v>
      </c>
      <c r="V14" s="18"/>
      <c r="W14" s="18">
        <v>33967480600.383801</v>
      </c>
      <c r="X14" s="18"/>
      <c r="Y14" s="25" t="s">
        <v>26</v>
      </c>
    </row>
    <row r="15" spans="1:25" ht="21" x14ac:dyDescent="0.55000000000000004">
      <c r="A15" s="20" t="s">
        <v>27</v>
      </c>
      <c r="C15" s="24">
        <v>1000000</v>
      </c>
      <c r="D15" s="18"/>
      <c r="E15" s="18">
        <v>10009280000</v>
      </c>
      <c r="F15" s="18"/>
      <c r="G15" s="25">
        <v>22117612500</v>
      </c>
      <c r="I15" s="24">
        <v>0</v>
      </c>
      <c r="J15" s="18"/>
      <c r="K15" s="18">
        <v>0</v>
      </c>
      <c r="L15" s="18"/>
      <c r="M15" s="18">
        <v>0</v>
      </c>
      <c r="N15" s="18"/>
      <c r="O15" s="25">
        <v>0</v>
      </c>
      <c r="Q15" s="24">
        <v>1000000</v>
      </c>
      <c r="R15" s="18"/>
      <c r="S15" s="18">
        <v>19060</v>
      </c>
      <c r="T15" s="18"/>
      <c r="U15" s="18">
        <v>10009280000</v>
      </c>
      <c r="V15" s="18"/>
      <c r="W15" s="18">
        <v>18946593000</v>
      </c>
      <c r="X15" s="18"/>
      <c r="Y15" s="25" t="s">
        <v>28</v>
      </c>
    </row>
    <row r="16" spans="1:25" ht="21.75" thickBot="1" x14ac:dyDescent="0.6">
      <c r="A16" s="26" t="s">
        <v>29</v>
      </c>
      <c r="C16" s="27">
        <v>30000001</v>
      </c>
      <c r="D16" s="28"/>
      <c r="E16" s="28">
        <v>122293194354</v>
      </c>
      <c r="F16" s="28"/>
      <c r="G16" s="29">
        <v>194734401491.146</v>
      </c>
      <c r="I16" s="27">
        <v>0</v>
      </c>
      <c r="J16" s="28"/>
      <c r="K16" s="28">
        <v>0</v>
      </c>
      <c r="L16" s="28"/>
      <c r="M16" s="28">
        <v>0</v>
      </c>
      <c r="N16" s="28"/>
      <c r="O16" s="29">
        <v>0</v>
      </c>
      <c r="Q16" s="27">
        <v>30000001</v>
      </c>
      <c r="R16" s="28"/>
      <c r="S16" s="28">
        <v>5640</v>
      </c>
      <c r="T16" s="28"/>
      <c r="U16" s="28">
        <v>122293194354</v>
      </c>
      <c r="V16" s="28"/>
      <c r="W16" s="28">
        <v>168193265606.44199</v>
      </c>
      <c r="X16" s="28"/>
      <c r="Y16" s="29" t="s">
        <v>30</v>
      </c>
    </row>
    <row r="17" spans="1:25" ht="21" x14ac:dyDescent="0.55000000000000004">
      <c r="A17" s="30"/>
      <c r="C17" s="18"/>
      <c r="D17" s="18"/>
      <c r="E17" s="18"/>
      <c r="F17" s="18"/>
      <c r="G17" s="18"/>
      <c r="I17" s="18"/>
      <c r="J17" s="18"/>
      <c r="K17" s="18"/>
      <c r="L17" s="18"/>
      <c r="M17" s="18"/>
      <c r="N17" s="18"/>
      <c r="O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21" x14ac:dyDescent="0.55000000000000004">
      <c r="A18" s="30"/>
      <c r="C18" s="18"/>
      <c r="D18" s="18"/>
      <c r="E18" s="18"/>
      <c r="F18" s="18"/>
      <c r="G18" s="18"/>
      <c r="I18" s="18"/>
      <c r="J18" s="18"/>
      <c r="K18" s="18"/>
      <c r="L18" s="18"/>
      <c r="M18" s="18"/>
      <c r="N18" s="18"/>
      <c r="O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21" x14ac:dyDescent="0.55000000000000004">
      <c r="A19" s="30"/>
      <c r="C19" s="18"/>
      <c r="D19" s="18"/>
      <c r="E19" s="18"/>
      <c r="F19" s="18"/>
      <c r="G19" s="18"/>
      <c r="I19" s="18"/>
      <c r="J19" s="18"/>
      <c r="K19" s="18"/>
      <c r="L19" s="18"/>
      <c r="M19" s="18"/>
      <c r="N19" s="18"/>
      <c r="O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21" x14ac:dyDescent="0.55000000000000004">
      <c r="A20" s="30"/>
      <c r="C20" s="18"/>
      <c r="D20" s="18"/>
      <c r="E20" s="18"/>
      <c r="F20" s="18"/>
      <c r="G20" s="18"/>
      <c r="I20" s="18"/>
      <c r="J20" s="18"/>
      <c r="K20" s="18"/>
      <c r="L20" s="18"/>
      <c r="M20" s="18"/>
      <c r="N20" s="18"/>
      <c r="O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21" x14ac:dyDescent="0.55000000000000004">
      <c r="A21" s="30"/>
      <c r="C21" s="18"/>
      <c r="D21" s="18"/>
      <c r="E21" s="18"/>
      <c r="F21" s="18"/>
      <c r="G21" s="18"/>
      <c r="I21" s="18"/>
      <c r="J21" s="18"/>
      <c r="K21" s="18"/>
      <c r="L21" s="18"/>
      <c r="M21" s="18"/>
      <c r="N21" s="18"/>
      <c r="O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21" x14ac:dyDescent="0.55000000000000004">
      <c r="A22" s="30"/>
      <c r="C22" s="18"/>
      <c r="D22" s="18"/>
      <c r="E22" s="18"/>
      <c r="F22" s="18"/>
      <c r="G22" s="18"/>
      <c r="I22" s="18"/>
      <c r="J22" s="18"/>
      <c r="K22" s="18"/>
      <c r="L22" s="18"/>
      <c r="M22" s="18"/>
      <c r="N22" s="18"/>
      <c r="O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21" x14ac:dyDescent="0.55000000000000004">
      <c r="A23" s="30"/>
      <c r="C23" s="18"/>
      <c r="D23" s="18"/>
      <c r="E23" s="18"/>
      <c r="F23" s="18"/>
      <c r="G23" s="18"/>
      <c r="I23" s="18"/>
      <c r="J23" s="18"/>
      <c r="K23" s="18"/>
      <c r="L23" s="18"/>
      <c r="M23" s="18"/>
      <c r="N23" s="18"/>
      <c r="O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21" x14ac:dyDescent="0.55000000000000004">
      <c r="A24" s="30"/>
      <c r="C24" s="18"/>
      <c r="D24" s="18"/>
      <c r="E24" s="18"/>
      <c r="F24" s="18"/>
      <c r="G24" s="18"/>
      <c r="I24" s="18"/>
      <c r="J24" s="18"/>
      <c r="K24" s="18"/>
      <c r="L24" s="18"/>
      <c r="M24" s="18"/>
      <c r="N24" s="18"/>
      <c r="O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21" x14ac:dyDescent="0.55000000000000004">
      <c r="A25" s="30"/>
      <c r="C25" s="18"/>
      <c r="D25" s="18"/>
      <c r="E25" s="18"/>
      <c r="F25" s="18"/>
      <c r="G25" s="18"/>
      <c r="I25" s="18"/>
      <c r="J25" s="18"/>
      <c r="K25" s="18"/>
      <c r="L25" s="18"/>
      <c r="M25" s="18"/>
      <c r="N25" s="18"/>
      <c r="O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21" x14ac:dyDescent="0.55000000000000004">
      <c r="A26" s="30"/>
      <c r="C26" s="18"/>
      <c r="D26" s="18"/>
      <c r="E26" s="18"/>
      <c r="F26" s="18"/>
      <c r="G26" s="18"/>
      <c r="I26" s="18"/>
      <c r="J26" s="18"/>
      <c r="K26" s="18"/>
      <c r="L26" s="18"/>
      <c r="M26" s="18"/>
      <c r="N26" s="18"/>
      <c r="O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21" x14ac:dyDescent="0.55000000000000004">
      <c r="A27" s="30"/>
      <c r="C27" s="18"/>
      <c r="D27" s="18"/>
      <c r="E27" s="18"/>
      <c r="F27" s="18"/>
      <c r="G27" s="18"/>
      <c r="I27" s="18"/>
      <c r="J27" s="18"/>
      <c r="K27" s="18"/>
      <c r="L27" s="18"/>
      <c r="M27" s="18"/>
      <c r="N27" s="18"/>
      <c r="O27" s="18"/>
      <c r="Q27" s="18"/>
      <c r="R27" s="18"/>
      <c r="S27" s="18"/>
      <c r="T27" s="18"/>
      <c r="U27" s="18"/>
      <c r="V27" s="18"/>
      <c r="W27" s="18"/>
      <c r="X27" s="18"/>
      <c r="Y27" s="18"/>
    </row>
  </sheetData>
  <mergeCells count="17"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31" bestFit="1" customWidth="1"/>
    <col min="2" max="2" width="1" style="31" customWidth="1"/>
    <col min="3" max="3" width="20.85546875" style="31" bestFit="1" customWidth="1"/>
    <col min="4" max="4" width="1" style="31" customWidth="1"/>
    <col min="5" max="5" width="14.85546875" style="31" bestFit="1" customWidth="1"/>
    <col min="6" max="6" width="1" style="31" customWidth="1"/>
    <col min="7" max="7" width="15.28515625" style="31" bestFit="1" customWidth="1"/>
    <col min="8" max="8" width="1" style="31" customWidth="1"/>
    <col min="9" max="9" width="12.42578125" style="31" bestFit="1" customWidth="1"/>
    <col min="10" max="10" width="1" style="31" customWidth="1"/>
    <col min="11" max="11" width="20.85546875" style="31" bestFit="1" customWidth="1"/>
    <col min="12" max="12" width="1" style="31" customWidth="1"/>
    <col min="13" max="13" width="14.85546875" style="31" bestFit="1" customWidth="1"/>
    <col min="14" max="14" width="1" style="31" customWidth="1"/>
    <col min="15" max="15" width="15.28515625" style="31" bestFit="1" customWidth="1"/>
    <col min="16" max="16" width="1" style="31" customWidth="1"/>
    <col min="17" max="17" width="12.42578125" style="31" bestFit="1" customWidth="1"/>
    <col min="18" max="18" width="1" style="31" customWidth="1"/>
    <col min="19" max="19" width="9.140625" style="31" customWidth="1"/>
    <col min="20" max="16384" width="9.140625" style="31"/>
  </cols>
  <sheetData>
    <row r="2" spans="1:17" ht="30" x14ac:dyDescent="0.45">
      <c r="A2" s="105" t="str">
        <f>[2]سهام!A2</f>
        <v>صندوق سرمایه گذاری اعتماد هامرز</v>
      </c>
      <c r="B2" s="105"/>
      <c r="C2" s="105" t="s">
        <v>0</v>
      </c>
      <c r="D2" s="105" t="s">
        <v>0</v>
      </c>
      <c r="E2" s="105" t="s">
        <v>0</v>
      </c>
      <c r="F2" s="105" t="s">
        <v>0</v>
      </c>
      <c r="G2" s="105" t="s">
        <v>0</v>
      </c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30" x14ac:dyDescent="0.45">
      <c r="A3" s="105" t="str">
        <f>[2]سهام!A3</f>
        <v>صورت وضعیت پورتفوی</v>
      </c>
      <c r="B3" s="105"/>
      <c r="C3" s="105" t="s">
        <v>1</v>
      </c>
      <c r="D3" s="105" t="s">
        <v>1</v>
      </c>
      <c r="E3" s="105" t="s">
        <v>1</v>
      </c>
      <c r="F3" s="105" t="s">
        <v>1</v>
      </c>
      <c r="G3" s="105" t="s">
        <v>1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30" x14ac:dyDescent="0.45">
      <c r="A4" s="105" t="str">
        <f>سهام!A4</f>
        <v>برای ماه منتهی به 1402/03/31</v>
      </c>
      <c r="B4" s="105"/>
      <c r="C4" s="105" t="s">
        <v>327</v>
      </c>
      <c r="D4" s="105" t="s">
        <v>327</v>
      </c>
      <c r="E4" s="105" t="s">
        <v>327</v>
      </c>
      <c r="F4" s="105" t="s">
        <v>327</v>
      </c>
      <c r="G4" s="105" t="s">
        <v>327</v>
      </c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6" spans="1:17" ht="30" x14ac:dyDescent="0.45">
      <c r="A6" s="105" t="s">
        <v>3</v>
      </c>
      <c r="C6" s="105" t="s">
        <v>4</v>
      </c>
      <c r="D6" s="105" t="s">
        <v>4</v>
      </c>
      <c r="E6" s="105" t="s">
        <v>4</v>
      </c>
      <c r="F6" s="105" t="s">
        <v>4</v>
      </c>
      <c r="G6" s="105" t="s">
        <v>4</v>
      </c>
      <c r="H6" s="105" t="s">
        <v>4</v>
      </c>
      <c r="I6" s="105" t="s">
        <v>4</v>
      </c>
      <c r="K6" s="105" t="s">
        <v>6</v>
      </c>
      <c r="L6" s="105" t="s">
        <v>6</v>
      </c>
      <c r="M6" s="105" t="s">
        <v>6</v>
      </c>
      <c r="N6" s="105" t="s">
        <v>6</v>
      </c>
      <c r="O6" s="105" t="s">
        <v>6</v>
      </c>
      <c r="P6" s="105" t="s">
        <v>6</v>
      </c>
      <c r="Q6" s="105" t="s">
        <v>6</v>
      </c>
    </row>
    <row r="7" spans="1:17" ht="30" x14ac:dyDescent="0.45">
      <c r="A7" s="105" t="s">
        <v>3</v>
      </c>
      <c r="C7" s="8" t="s">
        <v>31</v>
      </c>
      <c r="E7" s="8" t="s">
        <v>32</v>
      </c>
      <c r="G7" s="8" t="s">
        <v>33</v>
      </c>
      <c r="I7" s="8" t="s">
        <v>34</v>
      </c>
      <c r="K7" s="8" t="s">
        <v>31</v>
      </c>
      <c r="M7" s="8" t="s">
        <v>32</v>
      </c>
      <c r="O7" s="8" t="s">
        <v>33</v>
      </c>
      <c r="Q7" s="8" t="s">
        <v>34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31" bestFit="1" customWidth="1"/>
    <col min="2" max="2" width="1" style="31" customWidth="1"/>
    <col min="3" max="3" width="27.28515625" style="31" bestFit="1" customWidth="1"/>
    <col min="4" max="4" width="1" style="31" customWidth="1"/>
    <col min="5" max="5" width="24.28515625" style="31" bestFit="1" customWidth="1"/>
    <col min="6" max="6" width="1" style="31" customWidth="1"/>
    <col min="7" max="7" width="15.85546875" style="31" bestFit="1" customWidth="1"/>
    <col min="8" max="8" width="1" style="31" customWidth="1"/>
    <col min="9" max="9" width="19.42578125" style="31" bestFit="1" customWidth="1"/>
    <col min="10" max="10" width="1" style="31" customWidth="1"/>
    <col min="11" max="11" width="11.5703125" style="31" bestFit="1" customWidth="1"/>
    <col min="12" max="12" width="1" style="31" customWidth="1"/>
    <col min="13" max="13" width="11.7109375" style="31" bestFit="1" customWidth="1"/>
    <col min="14" max="14" width="1" style="31" customWidth="1"/>
    <col min="15" max="15" width="9.85546875" style="31" bestFit="1" customWidth="1"/>
    <col min="16" max="16" width="1" style="31" customWidth="1"/>
    <col min="17" max="17" width="18.85546875" style="31" bestFit="1" customWidth="1"/>
    <col min="18" max="18" width="1" style="31" customWidth="1"/>
    <col min="19" max="19" width="23.7109375" style="31" bestFit="1" customWidth="1"/>
    <col min="20" max="20" width="1" style="31" customWidth="1"/>
    <col min="21" max="21" width="9.7109375" style="31" bestFit="1" customWidth="1"/>
    <col min="22" max="22" width="1" style="31" customWidth="1"/>
    <col min="23" max="23" width="18.85546875" style="31" bestFit="1" customWidth="1"/>
    <col min="24" max="24" width="1" style="31" customWidth="1"/>
    <col min="25" max="25" width="9.85546875" style="31" bestFit="1" customWidth="1"/>
    <col min="26" max="26" width="1" style="31" customWidth="1"/>
    <col min="27" max="27" width="17.28515625" style="31" bestFit="1" customWidth="1"/>
    <col min="28" max="28" width="1" style="31" customWidth="1"/>
    <col min="29" max="29" width="9.85546875" style="31" bestFit="1" customWidth="1"/>
    <col min="30" max="30" width="1" style="31" customWidth="1"/>
    <col min="31" max="31" width="23.85546875" style="31" bestFit="1" customWidth="1"/>
    <col min="32" max="32" width="1" style="31" customWidth="1"/>
    <col min="33" max="33" width="21.5703125" style="31" bestFit="1" customWidth="1"/>
    <col min="34" max="34" width="1" style="31" customWidth="1"/>
    <col min="35" max="35" width="23.7109375" style="31" bestFit="1" customWidth="1"/>
    <col min="36" max="36" width="1" style="31" customWidth="1"/>
    <col min="37" max="37" width="38.7109375" style="31" bestFit="1" customWidth="1"/>
    <col min="38" max="38" width="1" style="31" customWidth="1"/>
    <col min="39" max="39" width="9.140625" style="31" customWidth="1"/>
    <col min="40" max="16384" width="9.140625" style="31"/>
  </cols>
  <sheetData>
    <row r="2" spans="1:37" ht="30" x14ac:dyDescent="0.45">
      <c r="A2" s="105" t="str">
        <f>[2]تبعی!A2</f>
        <v>صندوق سرمایه گذاری اعتماد هامرز</v>
      </c>
      <c r="B2" s="105"/>
      <c r="C2" s="105"/>
      <c r="D2" s="105"/>
      <c r="E2" s="105"/>
      <c r="F2" s="105"/>
      <c r="G2" s="105"/>
      <c r="H2" s="105" t="s">
        <v>0</v>
      </c>
      <c r="I2" s="105" t="s">
        <v>0</v>
      </c>
      <c r="J2" s="105" t="s">
        <v>0</v>
      </c>
      <c r="K2" s="105" t="s">
        <v>0</v>
      </c>
      <c r="L2" s="105" t="s">
        <v>0</v>
      </c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</row>
    <row r="3" spans="1:37" ht="30" x14ac:dyDescent="0.45">
      <c r="A3" s="105" t="str">
        <f>[2]تبعی!A3</f>
        <v>صورت وضعیت پورتفوی</v>
      </c>
      <c r="B3" s="105"/>
      <c r="C3" s="105"/>
      <c r="D3" s="105"/>
      <c r="E3" s="105"/>
      <c r="F3" s="105"/>
      <c r="G3" s="105"/>
      <c r="H3" s="105" t="s">
        <v>1</v>
      </c>
      <c r="I3" s="105" t="s">
        <v>1</v>
      </c>
      <c r="J3" s="105" t="s">
        <v>1</v>
      </c>
      <c r="K3" s="105" t="s">
        <v>1</v>
      </c>
      <c r="L3" s="105" t="s">
        <v>1</v>
      </c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</row>
    <row r="4" spans="1:37" ht="30" x14ac:dyDescent="0.45">
      <c r="A4" s="105" t="str">
        <f>تبعی!A4</f>
        <v>برای ماه منتهی به 1402/03/31</v>
      </c>
      <c r="B4" s="105"/>
      <c r="C4" s="105"/>
      <c r="D4" s="105"/>
      <c r="E4" s="105"/>
      <c r="F4" s="105"/>
      <c r="G4" s="105"/>
      <c r="H4" s="105" t="s">
        <v>327</v>
      </c>
      <c r="I4" s="105" t="s">
        <v>327</v>
      </c>
      <c r="J4" s="105" t="s">
        <v>327</v>
      </c>
      <c r="K4" s="105" t="s">
        <v>327</v>
      </c>
      <c r="L4" s="105" t="s">
        <v>327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</row>
    <row r="5" spans="1:37" ht="19.5" thickBot="1" x14ac:dyDescent="0.5"/>
    <row r="6" spans="1:37" ht="30" x14ac:dyDescent="0.45">
      <c r="A6" s="112" t="s">
        <v>35</v>
      </c>
      <c r="B6" s="113" t="s">
        <v>35</v>
      </c>
      <c r="C6" s="113" t="s">
        <v>35</v>
      </c>
      <c r="D6" s="113" t="s">
        <v>35</v>
      </c>
      <c r="E6" s="113" t="s">
        <v>35</v>
      </c>
      <c r="F6" s="113" t="s">
        <v>35</v>
      </c>
      <c r="G6" s="113" t="s">
        <v>35</v>
      </c>
      <c r="H6" s="113" t="s">
        <v>35</v>
      </c>
      <c r="I6" s="113" t="s">
        <v>35</v>
      </c>
      <c r="J6" s="113" t="s">
        <v>35</v>
      </c>
      <c r="K6" s="113" t="s">
        <v>35</v>
      </c>
      <c r="L6" s="113" t="s">
        <v>35</v>
      </c>
      <c r="M6" s="114" t="s">
        <v>35</v>
      </c>
      <c r="O6" s="112" t="s">
        <v>4</v>
      </c>
      <c r="P6" s="113" t="s">
        <v>4</v>
      </c>
      <c r="Q6" s="113" t="s">
        <v>4</v>
      </c>
      <c r="R6" s="113" t="s">
        <v>4</v>
      </c>
      <c r="S6" s="114" t="s">
        <v>4</v>
      </c>
      <c r="U6" s="112" t="s">
        <v>5</v>
      </c>
      <c r="V6" s="113" t="s">
        <v>5</v>
      </c>
      <c r="W6" s="113" t="s">
        <v>5</v>
      </c>
      <c r="X6" s="113" t="s">
        <v>5</v>
      </c>
      <c r="Y6" s="113" t="s">
        <v>5</v>
      </c>
      <c r="Z6" s="113" t="s">
        <v>5</v>
      </c>
      <c r="AA6" s="114" t="s">
        <v>5</v>
      </c>
      <c r="AC6" s="112" t="s">
        <v>6</v>
      </c>
      <c r="AD6" s="113" t="s">
        <v>6</v>
      </c>
      <c r="AE6" s="113" t="s">
        <v>6</v>
      </c>
      <c r="AF6" s="113" t="s">
        <v>6</v>
      </c>
      <c r="AG6" s="113" t="s">
        <v>6</v>
      </c>
      <c r="AH6" s="113" t="s">
        <v>6</v>
      </c>
      <c r="AI6" s="113" t="s">
        <v>6</v>
      </c>
      <c r="AJ6" s="113" t="s">
        <v>6</v>
      </c>
      <c r="AK6" s="114" t="s">
        <v>6</v>
      </c>
    </row>
    <row r="7" spans="1:37" ht="30" x14ac:dyDescent="0.45">
      <c r="A7" s="110" t="s">
        <v>36</v>
      </c>
      <c r="C7" s="105" t="s">
        <v>37</v>
      </c>
      <c r="E7" s="105" t="s">
        <v>38</v>
      </c>
      <c r="G7" s="105" t="s">
        <v>39</v>
      </c>
      <c r="I7" s="105" t="s">
        <v>40</v>
      </c>
      <c r="K7" s="105" t="s">
        <v>41</v>
      </c>
      <c r="M7" s="111" t="s">
        <v>34</v>
      </c>
      <c r="O7" s="110" t="s">
        <v>7</v>
      </c>
      <c r="Q7" s="105" t="s">
        <v>8</v>
      </c>
      <c r="S7" s="111" t="s">
        <v>9</v>
      </c>
      <c r="U7" s="110" t="s">
        <v>10</v>
      </c>
      <c r="V7" s="105" t="s">
        <v>10</v>
      </c>
      <c r="W7" s="105" t="s">
        <v>10</v>
      </c>
      <c r="Y7" s="105" t="s">
        <v>11</v>
      </c>
      <c r="Z7" s="105" t="s">
        <v>11</v>
      </c>
      <c r="AA7" s="111" t="s">
        <v>11</v>
      </c>
      <c r="AC7" s="110" t="s">
        <v>7</v>
      </c>
      <c r="AE7" s="105" t="s">
        <v>42</v>
      </c>
      <c r="AG7" s="105" t="s">
        <v>8</v>
      </c>
      <c r="AI7" s="105" t="s">
        <v>9</v>
      </c>
      <c r="AK7" s="111" t="s">
        <v>13</v>
      </c>
    </row>
    <row r="8" spans="1:37" ht="30" x14ac:dyDescent="0.45">
      <c r="A8" s="110" t="s">
        <v>36</v>
      </c>
      <c r="C8" s="105" t="s">
        <v>37</v>
      </c>
      <c r="E8" s="105" t="s">
        <v>38</v>
      </c>
      <c r="G8" s="105" t="s">
        <v>39</v>
      </c>
      <c r="I8" s="105" t="s">
        <v>40</v>
      </c>
      <c r="K8" s="105" t="s">
        <v>41</v>
      </c>
      <c r="M8" s="111" t="s">
        <v>34</v>
      </c>
      <c r="O8" s="110" t="s">
        <v>7</v>
      </c>
      <c r="Q8" s="105" t="s">
        <v>8</v>
      </c>
      <c r="S8" s="111" t="s">
        <v>9</v>
      </c>
      <c r="U8" s="14" t="s">
        <v>7</v>
      </c>
      <c r="W8" s="8" t="s">
        <v>8</v>
      </c>
      <c r="Y8" s="8" t="s">
        <v>7</v>
      </c>
      <c r="AA8" s="15" t="s">
        <v>14</v>
      </c>
      <c r="AC8" s="110" t="s">
        <v>7</v>
      </c>
      <c r="AE8" s="105" t="s">
        <v>42</v>
      </c>
      <c r="AG8" s="105" t="s">
        <v>8</v>
      </c>
      <c r="AI8" s="105" t="s">
        <v>9</v>
      </c>
      <c r="AK8" s="111" t="s">
        <v>13</v>
      </c>
    </row>
    <row r="9" spans="1:37" ht="21" x14ac:dyDescent="0.55000000000000004">
      <c r="A9" s="32" t="s">
        <v>43</v>
      </c>
      <c r="C9" s="31" t="s">
        <v>44</v>
      </c>
      <c r="E9" s="31" t="s">
        <v>44</v>
      </c>
      <c r="G9" s="31" t="s">
        <v>45</v>
      </c>
      <c r="I9" s="31" t="s">
        <v>46</v>
      </c>
      <c r="K9" s="33">
        <v>0</v>
      </c>
      <c r="L9" s="34"/>
      <c r="M9" s="35">
        <v>0</v>
      </c>
      <c r="O9" s="36">
        <v>3603</v>
      </c>
      <c r="Q9" s="37">
        <v>2049763548</v>
      </c>
      <c r="S9" s="38">
        <v>2425460205</v>
      </c>
      <c r="U9" s="36">
        <v>0</v>
      </c>
      <c r="W9" s="37">
        <v>0</v>
      </c>
      <c r="Y9" s="37">
        <v>2500</v>
      </c>
      <c r="AA9" s="38">
        <v>1684694595</v>
      </c>
      <c r="AC9" s="36">
        <v>1103</v>
      </c>
      <c r="AE9" s="37">
        <v>693000</v>
      </c>
      <c r="AG9" s="39">
        <v>627501858</v>
      </c>
      <c r="AH9" s="39"/>
      <c r="AI9" s="39">
        <v>764240456</v>
      </c>
      <c r="AK9" s="40" t="s">
        <v>47</v>
      </c>
    </row>
    <row r="10" spans="1:37" ht="21" x14ac:dyDescent="0.55000000000000004">
      <c r="A10" s="32" t="s">
        <v>48</v>
      </c>
      <c r="C10" s="31" t="s">
        <v>44</v>
      </c>
      <c r="E10" s="31" t="s">
        <v>44</v>
      </c>
      <c r="G10" s="31" t="s">
        <v>49</v>
      </c>
      <c r="I10" s="31" t="s">
        <v>50</v>
      </c>
      <c r="K10" s="33">
        <v>0</v>
      </c>
      <c r="L10" s="34"/>
      <c r="M10" s="35">
        <v>0</v>
      </c>
      <c r="O10" s="36">
        <v>51400</v>
      </c>
      <c r="Q10" s="37">
        <v>31607930110</v>
      </c>
      <c r="S10" s="38">
        <v>31798499477</v>
      </c>
      <c r="U10" s="36">
        <v>70700</v>
      </c>
      <c r="W10" s="37">
        <v>44370684720</v>
      </c>
      <c r="Y10" s="37">
        <v>39600</v>
      </c>
      <c r="AA10" s="38">
        <v>24602090069</v>
      </c>
      <c r="AC10" s="36">
        <v>82500</v>
      </c>
      <c r="AE10" s="37">
        <v>639500</v>
      </c>
      <c r="AG10" s="39">
        <v>51584520602</v>
      </c>
      <c r="AH10" s="39"/>
      <c r="AI10" s="39">
        <v>52749187476</v>
      </c>
      <c r="AK10" s="40" t="s">
        <v>51</v>
      </c>
    </row>
    <row r="11" spans="1:37" ht="21" x14ac:dyDescent="0.55000000000000004">
      <c r="A11" s="32" t="s">
        <v>52</v>
      </c>
      <c r="C11" s="31" t="s">
        <v>44</v>
      </c>
      <c r="E11" s="31" t="s">
        <v>44</v>
      </c>
      <c r="G11" s="31" t="s">
        <v>53</v>
      </c>
      <c r="I11" s="31" t="s">
        <v>54</v>
      </c>
      <c r="K11" s="33">
        <v>0</v>
      </c>
      <c r="L11" s="34"/>
      <c r="M11" s="35">
        <v>0</v>
      </c>
      <c r="O11" s="36">
        <v>19800</v>
      </c>
      <c r="Q11" s="37">
        <v>11232015715</v>
      </c>
      <c r="S11" s="38">
        <v>13449681803</v>
      </c>
      <c r="U11" s="36">
        <v>0</v>
      </c>
      <c r="W11" s="37">
        <v>0</v>
      </c>
      <c r="Y11" s="37">
        <v>19800</v>
      </c>
      <c r="AA11" s="38">
        <v>13462153544</v>
      </c>
      <c r="AC11" s="36">
        <v>0</v>
      </c>
      <c r="AE11" s="37">
        <v>0</v>
      </c>
      <c r="AG11" s="39">
        <v>0</v>
      </c>
      <c r="AH11" s="39"/>
      <c r="AI11" s="39">
        <v>0</v>
      </c>
      <c r="AK11" s="40" t="s">
        <v>55</v>
      </c>
    </row>
    <row r="12" spans="1:37" ht="21" x14ac:dyDescent="0.55000000000000004">
      <c r="A12" s="32" t="s">
        <v>56</v>
      </c>
      <c r="C12" s="31" t="s">
        <v>44</v>
      </c>
      <c r="E12" s="31" t="s">
        <v>44</v>
      </c>
      <c r="G12" s="31" t="s">
        <v>57</v>
      </c>
      <c r="I12" s="31" t="s">
        <v>58</v>
      </c>
      <c r="K12" s="33">
        <v>0</v>
      </c>
      <c r="L12" s="34"/>
      <c r="M12" s="35">
        <v>0</v>
      </c>
      <c r="O12" s="36">
        <v>88</v>
      </c>
      <c r="Q12" s="37">
        <v>60950809</v>
      </c>
      <c r="S12" s="38">
        <v>62468675</v>
      </c>
      <c r="U12" s="36">
        <v>0</v>
      </c>
      <c r="W12" s="37">
        <v>0</v>
      </c>
      <c r="Y12" s="37">
        <v>0</v>
      </c>
      <c r="AA12" s="38">
        <v>0</v>
      </c>
      <c r="AC12" s="36">
        <v>88</v>
      </c>
      <c r="AE12" s="37">
        <v>730000</v>
      </c>
      <c r="AG12" s="39">
        <v>60950809</v>
      </c>
      <c r="AH12" s="39"/>
      <c r="AI12" s="39">
        <v>64228356</v>
      </c>
      <c r="AK12" s="40" t="s">
        <v>55</v>
      </c>
    </row>
    <row r="13" spans="1:37" ht="21" x14ac:dyDescent="0.55000000000000004">
      <c r="A13" s="32" t="s">
        <v>59</v>
      </c>
      <c r="C13" s="31" t="s">
        <v>44</v>
      </c>
      <c r="E13" s="31" t="s">
        <v>44</v>
      </c>
      <c r="G13" s="31" t="s">
        <v>60</v>
      </c>
      <c r="I13" s="31" t="s">
        <v>61</v>
      </c>
      <c r="K13" s="33">
        <v>0</v>
      </c>
      <c r="L13" s="34"/>
      <c r="M13" s="35">
        <v>0</v>
      </c>
      <c r="O13" s="36">
        <v>12000</v>
      </c>
      <c r="Q13" s="37">
        <v>9973807425</v>
      </c>
      <c r="S13" s="38">
        <v>10614955690</v>
      </c>
      <c r="U13" s="36">
        <v>0</v>
      </c>
      <c r="W13" s="37">
        <v>0</v>
      </c>
      <c r="Y13" s="37">
        <v>0</v>
      </c>
      <c r="AA13" s="38">
        <v>0</v>
      </c>
      <c r="AC13" s="36">
        <v>12000</v>
      </c>
      <c r="AE13" s="37">
        <v>907500</v>
      </c>
      <c r="AG13" s="39">
        <v>9973807425</v>
      </c>
      <c r="AH13" s="39"/>
      <c r="AI13" s="39">
        <v>10888026187</v>
      </c>
      <c r="AK13" s="40" t="s">
        <v>62</v>
      </c>
    </row>
    <row r="14" spans="1:37" ht="21" x14ac:dyDescent="0.55000000000000004">
      <c r="A14" s="32" t="s">
        <v>63</v>
      </c>
      <c r="C14" s="31" t="s">
        <v>44</v>
      </c>
      <c r="E14" s="31" t="s">
        <v>44</v>
      </c>
      <c r="G14" s="31" t="s">
        <v>57</v>
      </c>
      <c r="I14" s="31" t="s">
        <v>64</v>
      </c>
      <c r="K14" s="33">
        <v>0</v>
      </c>
      <c r="L14" s="34"/>
      <c r="M14" s="35">
        <v>0</v>
      </c>
      <c r="O14" s="36">
        <v>202</v>
      </c>
      <c r="Q14" s="37">
        <v>118299947</v>
      </c>
      <c r="S14" s="38">
        <v>137860208</v>
      </c>
      <c r="U14" s="36">
        <v>0</v>
      </c>
      <c r="W14" s="37">
        <v>0</v>
      </c>
      <c r="Y14" s="37">
        <v>0</v>
      </c>
      <c r="AA14" s="38">
        <v>0</v>
      </c>
      <c r="AC14" s="36">
        <v>202</v>
      </c>
      <c r="AE14" s="37">
        <v>703210</v>
      </c>
      <c r="AG14" s="39">
        <v>118299947</v>
      </c>
      <c r="AH14" s="39"/>
      <c r="AI14" s="39">
        <v>142022673</v>
      </c>
      <c r="AK14" s="40" t="s">
        <v>55</v>
      </c>
    </row>
    <row r="15" spans="1:37" ht="21" x14ac:dyDescent="0.55000000000000004">
      <c r="A15" s="32" t="s">
        <v>65</v>
      </c>
      <c r="C15" s="31" t="s">
        <v>44</v>
      </c>
      <c r="E15" s="31" t="s">
        <v>44</v>
      </c>
      <c r="G15" s="31" t="s">
        <v>66</v>
      </c>
      <c r="I15" s="31" t="s">
        <v>67</v>
      </c>
      <c r="K15" s="33">
        <v>0</v>
      </c>
      <c r="L15" s="34"/>
      <c r="M15" s="35">
        <v>0</v>
      </c>
      <c r="O15" s="36">
        <v>28257</v>
      </c>
      <c r="Q15" s="37">
        <v>19020780228</v>
      </c>
      <c r="S15" s="38">
        <v>21231286631</v>
      </c>
      <c r="U15" s="36">
        <v>0</v>
      </c>
      <c r="W15" s="37">
        <v>0</v>
      </c>
      <c r="Y15" s="37">
        <v>28200</v>
      </c>
      <c r="AA15" s="38">
        <v>21372007623</v>
      </c>
      <c r="AC15" s="36">
        <v>57</v>
      </c>
      <c r="AE15" s="37">
        <v>773510</v>
      </c>
      <c r="AG15" s="39">
        <v>38368704</v>
      </c>
      <c r="AH15" s="39"/>
      <c r="AI15" s="39">
        <v>44082078</v>
      </c>
      <c r="AK15" s="40" t="s">
        <v>55</v>
      </c>
    </row>
    <row r="16" spans="1:37" ht="21" x14ac:dyDescent="0.55000000000000004">
      <c r="A16" s="32" t="s">
        <v>68</v>
      </c>
      <c r="C16" s="31" t="s">
        <v>44</v>
      </c>
      <c r="E16" s="31" t="s">
        <v>44</v>
      </c>
      <c r="G16" s="31" t="s">
        <v>69</v>
      </c>
      <c r="I16" s="31" t="s">
        <v>70</v>
      </c>
      <c r="K16" s="33">
        <v>0</v>
      </c>
      <c r="L16" s="34"/>
      <c r="M16" s="35">
        <v>0</v>
      </c>
      <c r="O16" s="36">
        <v>229400</v>
      </c>
      <c r="Q16" s="37">
        <v>126286321141</v>
      </c>
      <c r="S16" s="38">
        <v>127064565372</v>
      </c>
      <c r="U16" s="36">
        <v>50000</v>
      </c>
      <c r="W16" s="37">
        <v>27754029501</v>
      </c>
      <c r="Y16" s="37">
        <v>39800</v>
      </c>
      <c r="AA16" s="38">
        <v>22154333802</v>
      </c>
      <c r="AC16" s="36">
        <v>239600</v>
      </c>
      <c r="AE16" s="37">
        <v>574000</v>
      </c>
      <c r="AG16" s="39">
        <v>132108172994</v>
      </c>
      <c r="AH16" s="39"/>
      <c r="AI16" s="39">
        <v>137505472615</v>
      </c>
      <c r="AK16" s="40" t="s">
        <v>71</v>
      </c>
    </row>
    <row r="17" spans="1:37" ht="21" x14ac:dyDescent="0.55000000000000004">
      <c r="A17" s="32" t="s">
        <v>72</v>
      </c>
      <c r="C17" s="31" t="s">
        <v>44</v>
      </c>
      <c r="E17" s="31" t="s">
        <v>44</v>
      </c>
      <c r="G17" s="31" t="s">
        <v>57</v>
      </c>
      <c r="I17" s="31" t="s">
        <v>73</v>
      </c>
      <c r="K17" s="33">
        <v>0</v>
      </c>
      <c r="L17" s="34"/>
      <c r="M17" s="35">
        <v>0</v>
      </c>
      <c r="O17" s="36">
        <v>227277</v>
      </c>
      <c r="Q17" s="37">
        <v>143333089822</v>
      </c>
      <c r="S17" s="38">
        <v>167063764603</v>
      </c>
      <c r="U17" s="36">
        <v>0</v>
      </c>
      <c r="W17" s="37">
        <v>0</v>
      </c>
      <c r="Y17" s="37">
        <v>137500</v>
      </c>
      <c r="AA17" s="38">
        <v>101841054966</v>
      </c>
      <c r="AC17" s="36">
        <v>89777</v>
      </c>
      <c r="AE17" s="37">
        <v>757050</v>
      </c>
      <c r="AG17" s="39">
        <v>56618200720</v>
      </c>
      <c r="AH17" s="39"/>
      <c r="AI17" s="39">
        <v>67953359070</v>
      </c>
      <c r="AK17" s="40" t="s">
        <v>74</v>
      </c>
    </row>
    <row r="18" spans="1:37" ht="21" x14ac:dyDescent="0.55000000000000004">
      <c r="A18" s="32" t="s">
        <v>75</v>
      </c>
      <c r="C18" s="31" t="s">
        <v>44</v>
      </c>
      <c r="E18" s="31" t="s">
        <v>44</v>
      </c>
      <c r="G18" s="31" t="s">
        <v>57</v>
      </c>
      <c r="I18" s="31" t="s">
        <v>76</v>
      </c>
      <c r="K18" s="33">
        <v>0</v>
      </c>
      <c r="L18" s="34"/>
      <c r="M18" s="35">
        <v>0</v>
      </c>
      <c r="O18" s="36">
        <v>66</v>
      </c>
      <c r="Q18" s="37">
        <v>40039793</v>
      </c>
      <c r="S18" s="38">
        <v>47841327</v>
      </c>
      <c r="U18" s="36">
        <v>1400</v>
      </c>
      <c r="W18" s="37">
        <v>1036187775</v>
      </c>
      <c r="Y18" s="37">
        <v>0</v>
      </c>
      <c r="AA18" s="38">
        <v>0</v>
      </c>
      <c r="AC18" s="36">
        <v>1466</v>
      </c>
      <c r="AE18" s="37">
        <v>744500</v>
      </c>
      <c r="AG18" s="39">
        <v>1076227568</v>
      </c>
      <c r="AH18" s="39"/>
      <c r="AI18" s="39">
        <v>1091239177</v>
      </c>
      <c r="AK18" s="40" t="s">
        <v>77</v>
      </c>
    </row>
    <row r="19" spans="1:37" ht="21" x14ac:dyDescent="0.55000000000000004">
      <c r="A19" s="32" t="s">
        <v>78</v>
      </c>
      <c r="C19" s="31" t="s">
        <v>44</v>
      </c>
      <c r="E19" s="31" t="s">
        <v>44</v>
      </c>
      <c r="G19" s="31" t="s">
        <v>79</v>
      </c>
      <c r="I19" s="31" t="s">
        <v>80</v>
      </c>
      <c r="K19" s="33">
        <v>0</v>
      </c>
      <c r="L19" s="34"/>
      <c r="M19" s="35">
        <v>0</v>
      </c>
      <c r="O19" s="36">
        <v>96000</v>
      </c>
      <c r="Q19" s="37">
        <v>87706113850</v>
      </c>
      <c r="S19" s="38">
        <v>94830808800</v>
      </c>
      <c r="U19" s="36">
        <v>0</v>
      </c>
      <c r="W19" s="37">
        <v>0</v>
      </c>
      <c r="Y19" s="37">
        <v>96000</v>
      </c>
      <c r="AA19" s="38">
        <v>96000000000</v>
      </c>
      <c r="AC19" s="36">
        <v>0</v>
      </c>
      <c r="AE19" s="37">
        <v>0</v>
      </c>
      <c r="AG19" s="39">
        <v>0</v>
      </c>
      <c r="AH19" s="39"/>
      <c r="AI19" s="39">
        <v>0</v>
      </c>
      <c r="AK19" s="40" t="s">
        <v>55</v>
      </c>
    </row>
    <row r="20" spans="1:37" ht="21" x14ac:dyDescent="0.55000000000000004">
      <c r="A20" s="32" t="s">
        <v>81</v>
      </c>
      <c r="C20" s="31" t="s">
        <v>44</v>
      </c>
      <c r="E20" s="31" t="s">
        <v>44</v>
      </c>
      <c r="G20" s="31" t="s">
        <v>82</v>
      </c>
      <c r="I20" s="31" t="s">
        <v>83</v>
      </c>
      <c r="K20" s="33">
        <v>0</v>
      </c>
      <c r="L20" s="34"/>
      <c r="M20" s="35">
        <v>0</v>
      </c>
      <c r="O20" s="36">
        <v>7815</v>
      </c>
      <c r="Q20" s="37">
        <v>5443101471</v>
      </c>
      <c r="S20" s="38">
        <v>5474977980</v>
      </c>
      <c r="U20" s="36">
        <v>0</v>
      </c>
      <c r="W20" s="37">
        <v>0</v>
      </c>
      <c r="Y20" s="37">
        <v>0</v>
      </c>
      <c r="AA20" s="38">
        <v>0</v>
      </c>
      <c r="AC20" s="36">
        <v>7815</v>
      </c>
      <c r="AE20" s="37">
        <v>722100</v>
      </c>
      <c r="AG20" s="39">
        <v>5443101471</v>
      </c>
      <c r="AH20" s="39"/>
      <c r="AI20" s="39">
        <v>5642188667</v>
      </c>
      <c r="AK20" s="40" t="s">
        <v>84</v>
      </c>
    </row>
    <row r="21" spans="1:37" ht="21" x14ac:dyDescent="0.55000000000000004">
      <c r="A21" s="32" t="s">
        <v>85</v>
      </c>
      <c r="C21" s="31" t="s">
        <v>44</v>
      </c>
      <c r="E21" s="31" t="s">
        <v>44</v>
      </c>
      <c r="G21" s="31" t="s">
        <v>86</v>
      </c>
      <c r="I21" s="31" t="s">
        <v>87</v>
      </c>
      <c r="K21" s="33">
        <v>0</v>
      </c>
      <c r="L21" s="34"/>
      <c r="M21" s="35">
        <v>0</v>
      </c>
      <c r="O21" s="36">
        <v>6196</v>
      </c>
      <c r="Q21" s="37">
        <v>3704317762</v>
      </c>
      <c r="S21" s="38">
        <v>4321546177</v>
      </c>
      <c r="U21" s="36">
        <v>0</v>
      </c>
      <c r="W21" s="37">
        <v>0</v>
      </c>
      <c r="Y21" s="37">
        <v>0</v>
      </c>
      <c r="AA21" s="38">
        <v>0</v>
      </c>
      <c r="AC21" s="36">
        <v>6196</v>
      </c>
      <c r="AE21" s="37">
        <v>721000</v>
      </c>
      <c r="AG21" s="39">
        <v>3704317762</v>
      </c>
      <c r="AH21" s="39"/>
      <c r="AI21" s="39">
        <v>4466506298</v>
      </c>
      <c r="AK21" s="40" t="s">
        <v>88</v>
      </c>
    </row>
    <row r="22" spans="1:37" ht="21" x14ac:dyDescent="0.55000000000000004">
      <c r="A22" s="32" t="s">
        <v>89</v>
      </c>
      <c r="C22" s="31" t="s">
        <v>44</v>
      </c>
      <c r="E22" s="31" t="s">
        <v>44</v>
      </c>
      <c r="G22" s="31" t="s">
        <v>90</v>
      </c>
      <c r="I22" s="31" t="s">
        <v>91</v>
      </c>
      <c r="K22" s="33">
        <v>0</v>
      </c>
      <c r="L22" s="34"/>
      <c r="M22" s="35">
        <v>0</v>
      </c>
      <c r="O22" s="36">
        <v>104709</v>
      </c>
      <c r="Q22" s="37">
        <v>89172086814</v>
      </c>
      <c r="S22" s="38">
        <v>101392913956</v>
      </c>
      <c r="U22" s="36">
        <v>0</v>
      </c>
      <c r="W22" s="37">
        <v>0</v>
      </c>
      <c r="Y22" s="37">
        <v>104709</v>
      </c>
      <c r="AA22" s="38">
        <v>104709000000</v>
      </c>
      <c r="AC22" s="36">
        <v>0</v>
      </c>
      <c r="AE22" s="37">
        <v>0</v>
      </c>
      <c r="AG22" s="39">
        <v>0</v>
      </c>
      <c r="AH22" s="39"/>
      <c r="AI22" s="39">
        <v>0</v>
      </c>
      <c r="AK22" s="40" t="s">
        <v>55</v>
      </c>
    </row>
    <row r="23" spans="1:37" ht="21" x14ac:dyDescent="0.55000000000000004">
      <c r="A23" s="32" t="s">
        <v>92</v>
      </c>
      <c r="C23" s="31" t="s">
        <v>44</v>
      </c>
      <c r="E23" s="31" t="s">
        <v>44</v>
      </c>
      <c r="G23" s="31" t="s">
        <v>93</v>
      </c>
      <c r="I23" s="31" t="s">
        <v>94</v>
      </c>
      <c r="K23" s="33">
        <v>0</v>
      </c>
      <c r="L23" s="34"/>
      <c r="M23" s="35">
        <v>0</v>
      </c>
      <c r="O23" s="36">
        <v>534390</v>
      </c>
      <c r="Q23" s="37">
        <v>435537967633</v>
      </c>
      <c r="S23" s="38">
        <v>490481104183</v>
      </c>
      <c r="U23" s="36">
        <v>0</v>
      </c>
      <c r="W23" s="37">
        <v>0</v>
      </c>
      <c r="Y23" s="37">
        <v>0</v>
      </c>
      <c r="AA23" s="38">
        <v>0</v>
      </c>
      <c r="AC23" s="36">
        <v>534390</v>
      </c>
      <c r="AE23" s="37">
        <v>939160</v>
      </c>
      <c r="AG23" s="39">
        <v>435537967633</v>
      </c>
      <c r="AH23" s="39"/>
      <c r="AI23" s="39">
        <v>501786747064</v>
      </c>
      <c r="AK23" s="40" t="s">
        <v>95</v>
      </c>
    </row>
    <row r="24" spans="1:37" ht="21" x14ac:dyDescent="0.55000000000000004">
      <c r="A24" s="32" t="s">
        <v>96</v>
      </c>
      <c r="C24" s="31" t="s">
        <v>44</v>
      </c>
      <c r="E24" s="31" t="s">
        <v>44</v>
      </c>
      <c r="G24" s="31" t="s">
        <v>97</v>
      </c>
      <c r="I24" s="31" t="s">
        <v>98</v>
      </c>
      <c r="K24" s="33">
        <v>0</v>
      </c>
      <c r="L24" s="34"/>
      <c r="M24" s="35">
        <v>0</v>
      </c>
      <c r="O24" s="36">
        <v>321</v>
      </c>
      <c r="Q24" s="37">
        <v>256364958</v>
      </c>
      <c r="S24" s="38">
        <v>286119631</v>
      </c>
      <c r="U24" s="36">
        <v>0</v>
      </c>
      <c r="W24" s="37">
        <v>0</v>
      </c>
      <c r="Y24" s="37">
        <v>0</v>
      </c>
      <c r="AA24" s="38">
        <v>0</v>
      </c>
      <c r="AC24" s="36">
        <v>321</v>
      </c>
      <c r="AE24" s="37">
        <v>919000</v>
      </c>
      <c r="AG24" s="39">
        <v>256364958</v>
      </c>
      <c r="AH24" s="39"/>
      <c r="AI24" s="39">
        <v>294945531</v>
      </c>
      <c r="AK24" s="40" t="s">
        <v>55</v>
      </c>
    </row>
    <row r="25" spans="1:37" ht="21" x14ac:dyDescent="0.55000000000000004">
      <c r="A25" s="32" t="s">
        <v>99</v>
      </c>
      <c r="C25" s="31" t="s">
        <v>44</v>
      </c>
      <c r="E25" s="31" t="s">
        <v>44</v>
      </c>
      <c r="G25" s="31" t="s">
        <v>100</v>
      </c>
      <c r="I25" s="31" t="s">
        <v>6</v>
      </c>
      <c r="K25" s="33">
        <v>0</v>
      </c>
      <c r="L25" s="34"/>
      <c r="M25" s="35">
        <v>0</v>
      </c>
      <c r="O25" s="36">
        <v>185000</v>
      </c>
      <c r="Q25" s="37">
        <v>154696843238</v>
      </c>
      <c r="S25" s="38">
        <v>170964507065</v>
      </c>
      <c r="U25" s="36">
        <v>0</v>
      </c>
      <c r="W25" s="37">
        <v>0</v>
      </c>
      <c r="Y25" s="37">
        <v>185000</v>
      </c>
      <c r="AA25" s="38">
        <v>185000000000</v>
      </c>
      <c r="AC25" s="36">
        <v>0</v>
      </c>
      <c r="AE25" s="37">
        <v>0</v>
      </c>
      <c r="AG25" s="39">
        <v>0</v>
      </c>
      <c r="AH25" s="39"/>
      <c r="AI25" s="39">
        <v>0</v>
      </c>
      <c r="AK25" s="40" t="s">
        <v>55</v>
      </c>
    </row>
    <row r="26" spans="1:37" ht="21" x14ac:dyDescent="0.55000000000000004">
      <c r="A26" s="32" t="s">
        <v>101</v>
      </c>
      <c r="C26" s="31" t="s">
        <v>44</v>
      </c>
      <c r="E26" s="31" t="s">
        <v>44</v>
      </c>
      <c r="G26" s="31" t="s">
        <v>102</v>
      </c>
      <c r="I26" s="31" t="s">
        <v>103</v>
      </c>
      <c r="K26" s="33">
        <v>15</v>
      </c>
      <c r="L26" s="34"/>
      <c r="M26" s="35">
        <v>15</v>
      </c>
      <c r="O26" s="36">
        <v>301000</v>
      </c>
      <c r="Q26" s="37">
        <v>275103119273</v>
      </c>
      <c r="S26" s="38">
        <v>282407204415</v>
      </c>
      <c r="U26" s="36">
        <v>0</v>
      </c>
      <c r="W26" s="37">
        <v>0</v>
      </c>
      <c r="Y26" s="37">
        <v>0</v>
      </c>
      <c r="AA26" s="38">
        <v>0</v>
      </c>
      <c r="AC26" s="36">
        <v>301000</v>
      </c>
      <c r="AE26" s="37">
        <v>956730</v>
      </c>
      <c r="AG26" s="39">
        <v>275103119273</v>
      </c>
      <c r="AH26" s="39"/>
      <c r="AI26" s="39">
        <v>287923534398</v>
      </c>
      <c r="AK26" s="40" t="s">
        <v>104</v>
      </c>
    </row>
    <row r="27" spans="1:37" ht="21" x14ac:dyDescent="0.55000000000000004">
      <c r="A27" s="32" t="s">
        <v>105</v>
      </c>
      <c r="C27" s="31" t="s">
        <v>44</v>
      </c>
      <c r="E27" s="31" t="s">
        <v>44</v>
      </c>
      <c r="G27" s="31" t="s">
        <v>106</v>
      </c>
      <c r="I27" s="31" t="s">
        <v>107</v>
      </c>
      <c r="K27" s="33">
        <v>17</v>
      </c>
      <c r="L27" s="34"/>
      <c r="M27" s="35">
        <v>17</v>
      </c>
      <c r="O27" s="36">
        <v>710000</v>
      </c>
      <c r="Q27" s="37">
        <v>691627032623</v>
      </c>
      <c r="S27" s="38">
        <v>695673886250</v>
      </c>
      <c r="U27" s="36">
        <v>0</v>
      </c>
      <c r="W27" s="37">
        <v>0</v>
      </c>
      <c r="Y27" s="37">
        <v>0</v>
      </c>
      <c r="AA27" s="38">
        <v>0</v>
      </c>
      <c r="AC27" s="36">
        <v>710000</v>
      </c>
      <c r="AE27" s="37">
        <v>992600</v>
      </c>
      <c r="AG27" s="39">
        <v>691627032623</v>
      </c>
      <c r="AH27" s="39"/>
      <c r="AI27" s="39">
        <v>704618264787</v>
      </c>
      <c r="AK27" s="40" t="s">
        <v>108</v>
      </c>
    </row>
    <row r="28" spans="1:37" ht="21" x14ac:dyDescent="0.55000000000000004">
      <c r="A28" s="32" t="s">
        <v>109</v>
      </c>
      <c r="C28" s="31" t="s">
        <v>44</v>
      </c>
      <c r="E28" s="31" t="s">
        <v>44</v>
      </c>
      <c r="G28" s="31" t="s">
        <v>110</v>
      </c>
      <c r="I28" s="31" t="s">
        <v>111</v>
      </c>
      <c r="K28" s="33">
        <v>17</v>
      </c>
      <c r="L28" s="34"/>
      <c r="M28" s="35">
        <v>17</v>
      </c>
      <c r="O28" s="36">
        <v>98000</v>
      </c>
      <c r="Q28" s="37">
        <v>90586264379</v>
      </c>
      <c r="S28" s="38">
        <v>90535587450</v>
      </c>
      <c r="U28" s="36">
        <v>0</v>
      </c>
      <c r="W28" s="37">
        <v>0</v>
      </c>
      <c r="Y28" s="37">
        <v>0</v>
      </c>
      <c r="AA28" s="38">
        <v>0</v>
      </c>
      <c r="AC28" s="36">
        <v>98000</v>
      </c>
      <c r="AE28" s="37">
        <v>934700</v>
      </c>
      <c r="AG28" s="39">
        <v>90586264379</v>
      </c>
      <c r="AH28" s="39"/>
      <c r="AI28" s="39">
        <v>91583997391</v>
      </c>
      <c r="AK28" s="40" t="s">
        <v>112</v>
      </c>
    </row>
    <row r="29" spans="1:37" ht="21" x14ac:dyDescent="0.55000000000000004">
      <c r="A29" s="32" t="s">
        <v>113</v>
      </c>
      <c r="C29" s="31" t="s">
        <v>44</v>
      </c>
      <c r="E29" s="31" t="s">
        <v>44</v>
      </c>
      <c r="G29" s="31" t="s">
        <v>114</v>
      </c>
      <c r="I29" s="31" t="s">
        <v>115</v>
      </c>
      <c r="K29" s="33">
        <v>18</v>
      </c>
      <c r="L29" s="34"/>
      <c r="M29" s="35">
        <v>18</v>
      </c>
      <c r="O29" s="36">
        <v>0</v>
      </c>
      <c r="Q29" s="37">
        <v>0</v>
      </c>
      <c r="S29" s="38">
        <v>0</v>
      </c>
      <c r="U29" s="36">
        <v>396000</v>
      </c>
      <c r="W29" s="37">
        <v>327626387542</v>
      </c>
      <c r="Y29" s="37">
        <v>0</v>
      </c>
      <c r="AA29" s="38">
        <v>0</v>
      </c>
      <c r="AC29" s="36">
        <v>396000</v>
      </c>
      <c r="AE29" s="37">
        <v>983280</v>
      </c>
      <c r="AG29" s="39">
        <v>327626387542</v>
      </c>
      <c r="AH29" s="39"/>
      <c r="AI29" s="39">
        <v>389308305078</v>
      </c>
      <c r="AK29" s="40" t="s">
        <v>116</v>
      </c>
    </row>
    <row r="30" spans="1:37" ht="21" x14ac:dyDescent="0.55000000000000004">
      <c r="A30" s="32" t="s">
        <v>117</v>
      </c>
      <c r="C30" s="31" t="s">
        <v>44</v>
      </c>
      <c r="E30" s="31" t="s">
        <v>44</v>
      </c>
      <c r="G30" s="31" t="s">
        <v>118</v>
      </c>
      <c r="I30" s="31" t="s">
        <v>119</v>
      </c>
      <c r="K30" s="33">
        <v>0</v>
      </c>
      <c r="L30" s="34"/>
      <c r="M30" s="35">
        <v>0</v>
      </c>
      <c r="O30" s="36">
        <v>0</v>
      </c>
      <c r="Q30" s="37">
        <v>0</v>
      </c>
      <c r="S30" s="38">
        <v>0</v>
      </c>
      <c r="U30" s="36">
        <v>2000</v>
      </c>
      <c r="W30" s="37">
        <v>1222221487</v>
      </c>
      <c r="Y30" s="37">
        <v>0</v>
      </c>
      <c r="AA30" s="38">
        <v>0</v>
      </c>
      <c r="AC30" s="36">
        <v>2000</v>
      </c>
      <c r="AE30" s="37">
        <v>619910</v>
      </c>
      <c r="AG30" s="39">
        <v>1222221487</v>
      </c>
      <c r="AH30" s="39"/>
      <c r="AI30" s="39">
        <v>1239595282</v>
      </c>
      <c r="AK30" s="40" t="s">
        <v>77</v>
      </c>
    </row>
    <row r="31" spans="1:37" ht="21" x14ac:dyDescent="0.55000000000000004">
      <c r="A31" s="32" t="s">
        <v>120</v>
      </c>
      <c r="C31" s="31" t="s">
        <v>44</v>
      </c>
      <c r="E31" s="31" t="s">
        <v>44</v>
      </c>
      <c r="G31" s="31" t="s">
        <v>69</v>
      </c>
      <c r="I31" s="31" t="s">
        <v>121</v>
      </c>
      <c r="K31" s="33">
        <v>0</v>
      </c>
      <c r="L31" s="34"/>
      <c r="M31" s="35">
        <v>0</v>
      </c>
      <c r="O31" s="36">
        <v>0</v>
      </c>
      <c r="Q31" s="37">
        <v>0</v>
      </c>
      <c r="S31" s="38">
        <v>0</v>
      </c>
      <c r="U31" s="36">
        <v>2800</v>
      </c>
      <c r="W31" s="37">
        <v>1560162727</v>
      </c>
      <c r="Y31" s="37">
        <v>0</v>
      </c>
      <c r="AA31" s="38">
        <v>0</v>
      </c>
      <c r="AC31" s="36">
        <v>2800</v>
      </c>
      <c r="AE31" s="37">
        <v>563200</v>
      </c>
      <c r="AG31" s="39">
        <v>1560162727</v>
      </c>
      <c r="AH31" s="39"/>
      <c r="AI31" s="39">
        <v>1576674176</v>
      </c>
      <c r="AK31" s="40" t="s">
        <v>77</v>
      </c>
    </row>
    <row r="32" spans="1:37" ht="21.75" thickBot="1" x14ac:dyDescent="0.6">
      <c r="A32" s="41" t="s">
        <v>122</v>
      </c>
      <c r="B32" s="42"/>
      <c r="C32" s="42" t="s">
        <v>44</v>
      </c>
      <c r="D32" s="42"/>
      <c r="E32" s="42" t="s">
        <v>44</v>
      </c>
      <c r="F32" s="42"/>
      <c r="G32" s="42" t="s">
        <v>123</v>
      </c>
      <c r="H32" s="42"/>
      <c r="I32" s="42" t="s">
        <v>124</v>
      </c>
      <c r="J32" s="42"/>
      <c r="K32" s="43">
        <v>0</v>
      </c>
      <c r="L32" s="44"/>
      <c r="M32" s="45">
        <v>0</v>
      </c>
      <c r="O32" s="46">
        <v>0</v>
      </c>
      <c r="P32" s="42"/>
      <c r="Q32" s="47">
        <v>0</v>
      </c>
      <c r="R32" s="42"/>
      <c r="S32" s="48">
        <v>0</v>
      </c>
      <c r="U32" s="46">
        <v>1200</v>
      </c>
      <c r="V32" s="42"/>
      <c r="W32" s="47">
        <v>699726802</v>
      </c>
      <c r="X32" s="42"/>
      <c r="Y32" s="47">
        <v>0</v>
      </c>
      <c r="Z32" s="42"/>
      <c r="AA32" s="48">
        <v>0</v>
      </c>
      <c r="AC32" s="46">
        <v>1200</v>
      </c>
      <c r="AD32" s="42"/>
      <c r="AE32" s="47">
        <v>596400</v>
      </c>
      <c r="AF32" s="42"/>
      <c r="AG32" s="49">
        <v>699726802</v>
      </c>
      <c r="AH32" s="49"/>
      <c r="AI32" s="49">
        <v>715550283</v>
      </c>
      <c r="AJ32" s="42"/>
      <c r="AK32" s="50" t="s">
        <v>47</v>
      </c>
    </row>
  </sheetData>
  <mergeCells count="24"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1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1" style="51" bestFit="1" customWidth="1"/>
    <col min="2" max="2" width="1" style="51" customWidth="1"/>
    <col min="3" max="3" width="11.85546875" style="51" bestFit="1" customWidth="1"/>
    <col min="4" max="4" width="1" style="51" customWidth="1"/>
    <col min="5" max="5" width="10.5703125" style="51" bestFit="1" customWidth="1"/>
    <col min="6" max="6" width="1" style="51" customWidth="1"/>
    <col min="7" max="7" width="13.42578125" style="51" bestFit="1" customWidth="1"/>
    <col min="8" max="8" width="1" style="51" customWidth="1"/>
    <col min="9" max="9" width="9" style="51" bestFit="1" customWidth="1"/>
    <col min="10" max="10" width="1" style="51" customWidth="1"/>
    <col min="11" max="11" width="18.5703125" style="51" bestFit="1" customWidth="1"/>
    <col min="12" max="12" width="1" style="51" customWidth="1"/>
    <col min="13" max="13" width="8.85546875" style="51" bestFit="1" customWidth="1"/>
    <col min="14" max="14" width="1" style="51" customWidth="1"/>
    <col min="15" max="15" width="21.7109375" style="51" customWidth="1"/>
    <col min="16" max="16384" width="9.140625" style="51"/>
  </cols>
  <sheetData>
    <row r="2" spans="1:13" x14ac:dyDescent="0.4">
      <c r="A2" s="115" t="str">
        <f>'[2]اوراق مشارکت'!A2:AK2</f>
        <v>صندوق سرمایه گذاری اعتماد هامرز</v>
      </c>
      <c r="B2" s="115" t="s">
        <v>0</v>
      </c>
      <c r="C2" s="115" t="s">
        <v>0</v>
      </c>
      <c r="D2" s="115" t="s">
        <v>0</v>
      </c>
      <c r="E2" s="115" t="s">
        <v>0</v>
      </c>
      <c r="F2" s="115" t="s">
        <v>0</v>
      </c>
      <c r="G2" s="115"/>
      <c r="H2" s="115"/>
      <c r="I2" s="115"/>
      <c r="J2" s="115"/>
      <c r="K2" s="115"/>
      <c r="L2" s="115"/>
      <c r="M2" s="115"/>
    </row>
    <row r="3" spans="1:13" x14ac:dyDescent="0.4">
      <c r="A3" s="115" t="str">
        <f>'[2]اوراق مشارکت'!A3:AK3</f>
        <v>صورت وضعیت پورتفوی</v>
      </c>
      <c r="B3" s="115" t="s">
        <v>1</v>
      </c>
      <c r="C3" s="115" t="s">
        <v>1</v>
      </c>
      <c r="D3" s="115" t="s">
        <v>1</v>
      </c>
      <c r="E3" s="115" t="s">
        <v>1</v>
      </c>
      <c r="F3" s="115" t="s">
        <v>1</v>
      </c>
      <c r="G3" s="115"/>
      <c r="H3" s="115"/>
      <c r="I3" s="115"/>
      <c r="J3" s="115"/>
      <c r="K3" s="115"/>
      <c r="L3" s="115"/>
      <c r="M3" s="115"/>
    </row>
    <row r="4" spans="1:13" x14ac:dyDescent="0.4">
      <c r="A4" s="115" t="str">
        <f>'اوراق مشارکت'!A4:AK4</f>
        <v>برای ماه منتهی به 1402/03/31</v>
      </c>
      <c r="B4" s="115" t="s">
        <v>327</v>
      </c>
      <c r="C4" s="115" t="s">
        <v>327</v>
      </c>
      <c r="D4" s="115" t="s">
        <v>327</v>
      </c>
      <c r="E4" s="115" t="s">
        <v>327</v>
      </c>
      <c r="F4" s="115" t="s">
        <v>327</v>
      </c>
      <c r="G4" s="115"/>
      <c r="H4" s="115"/>
      <c r="I4" s="115"/>
      <c r="J4" s="115"/>
      <c r="K4" s="115"/>
      <c r="L4" s="115"/>
      <c r="M4" s="115"/>
    </row>
    <row r="6" spans="1:13" x14ac:dyDescent="0.4">
      <c r="A6" s="115" t="s">
        <v>3</v>
      </c>
      <c r="C6" s="115" t="s">
        <v>6</v>
      </c>
      <c r="D6" s="115" t="s">
        <v>6</v>
      </c>
      <c r="E6" s="115" t="s">
        <v>6</v>
      </c>
      <c r="F6" s="115" t="s">
        <v>6</v>
      </c>
      <c r="G6" s="115" t="s">
        <v>6</v>
      </c>
      <c r="H6" s="115" t="s">
        <v>6</v>
      </c>
      <c r="I6" s="115" t="s">
        <v>6</v>
      </c>
      <c r="J6" s="115" t="s">
        <v>6</v>
      </c>
      <c r="K6" s="115" t="s">
        <v>6</v>
      </c>
      <c r="L6" s="115" t="s">
        <v>6</v>
      </c>
      <c r="M6" s="115" t="s">
        <v>6</v>
      </c>
    </row>
    <row r="7" spans="1:13" x14ac:dyDescent="0.4">
      <c r="A7" s="115" t="s">
        <v>3</v>
      </c>
      <c r="C7" s="52" t="s">
        <v>7</v>
      </c>
      <c r="E7" s="52" t="s">
        <v>125</v>
      </c>
      <c r="G7" s="52" t="s">
        <v>126</v>
      </c>
      <c r="I7" s="52" t="s">
        <v>127</v>
      </c>
      <c r="K7" s="52" t="s">
        <v>128</v>
      </c>
      <c r="M7" s="52" t="s">
        <v>129</v>
      </c>
    </row>
    <row r="8" spans="1:13" x14ac:dyDescent="0.4">
      <c r="C8" s="53"/>
      <c r="D8" s="53"/>
      <c r="E8" s="53"/>
      <c r="F8" s="53"/>
      <c r="G8" s="53"/>
      <c r="H8" s="53"/>
      <c r="I8" s="53"/>
      <c r="J8" s="53"/>
      <c r="K8" s="53"/>
    </row>
    <row r="9" spans="1:13" x14ac:dyDescent="0.4">
      <c r="C9" s="53"/>
      <c r="D9" s="53"/>
      <c r="E9" s="53"/>
      <c r="F9" s="53"/>
      <c r="G9" s="53"/>
      <c r="H9" s="53"/>
      <c r="I9" s="53"/>
      <c r="J9" s="53"/>
      <c r="K9" s="53"/>
    </row>
    <row r="10" spans="1:13" x14ac:dyDescent="0.4">
      <c r="K10" s="53"/>
    </row>
    <row r="11" spans="1:13" x14ac:dyDescent="0.4">
      <c r="K11" s="53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31" bestFit="1" customWidth="1"/>
    <col min="2" max="2" width="1" style="31" customWidth="1"/>
    <col min="3" max="3" width="19.28515625" style="31" bestFit="1" customWidth="1"/>
    <col min="4" max="4" width="1" style="31" customWidth="1"/>
    <col min="5" max="5" width="11.85546875" style="31" bestFit="1" customWidth="1"/>
    <col min="6" max="6" width="1" style="31" customWidth="1"/>
    <col min="7" max="7" width="14.28515625" style="31" bestFit="1" customWidth="1"/>
    <col min="8" max="8" width="1" style="31" customWidth="1"/>
    <col min="9" max="9" width="25" style="31" bestFit="1" customWidth="1"/>
    <col min="10" max="10" width="1" style="31" customWidth="1"/>
    <col min="11" max="11" width="6.85546875" style="31" bestFit="1" customWidth="1"/>
    <col min="12" max="12" width="1" style="31" customWidth="1"/>
    <col min="13" max="13" width="18.42578125" style="31" bestFit="1" customWidth="1"/>
    <col min="14" max="14" width="1" style="31" customWidth="1"/>
    <col min="15" max="15" width="25.140625" style="31" bestFit="1" customWidth="1"/>
    <col min="16" max="16" width="1" style="31" customWidth="1"/>
    <col min="17" max="17" width="6.85546875" style="31" bestFit="1" customWidth="1"/>
    <col min="18" max="18" width="1" style="31" customWidth="1"/>
    <col min="19" max="19" width="18.42578125" style="31" bestFit="1" customWidth="1"/>
    <col min="20" max="20" width="1" style="31" customWidth="1"/>
    <col min="21" max="21" width="6.85546875" style="31" bestFit="1" customWidth="1"/>
    <col min="22" max="22" width="1" style="31" customWidth="1"/>
    <col min="23" max="23" width="14.7109375" style="31" bestFit="1" customWidth="1"/>
    <col min="24" max="24" width="1" style="31" customWidth="1"/>
    <col min="25" max="25" width="6.85546875" style="31" bestFit="1" customWidth="1"/>
    <col min="26" max="26" width="1" style="31" customWidth="1"/>
    <col min="27" max="27" width="18.42578125" style="31" bestFit="1" customWidth="1"/>
    <col min="28" max="28" width="1" style="31" customWidth="1"/>
    <col min="29" max="29" width="25.140625" style="31" bestFit="1" customWidth="1"/>
    <col min="30" max="30" width="1" style="31" customWidth="1"/>
    <col min="31" max="31" width="26.140625" style="31" bestFit="1" customWidth="1"/>
    <col min="32" max="32" width="1" style="31" customWidth="1"/>
    <col min="33" max="33" width="9.140625" style="31" customWidth="1"/>
    <col min="34" max="16384" width="9.140625" style="31"/>
  </cols>
  <sheetData>
    <row r="2" spans="1:31" ht="30" x14ac:dyDescent="0.45">
      <c r="A2" s="105" t="str">
        <f>'[2]تعدیل قیمت'!A2:M2</f>
        <v>صندوق سرمایه گذاری اعتماد هامرز</v>
      </c>
      <c r="B2" s="105"/>
      <c r="C2" s="105"/>
      <c r="D2" s="105"/>
      <c r="E2" s="105"/>
      <c r="F2" s="105"/>
      <c r="G2" s="105" t="s">
        <v>0</v>
      </c>
      <c r="H2" s="105" t="s">
        <v>0</v>
      </c>
      <c r="I2" s="105" t="s">
        <v>0</v>
      </c>
      <c r="J2" s="105" t="s">
        <v>0</v>
      </c>
      <c r="K2" s="105" t="s">
        <v>0</v>
      </c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</row>
    <row r="3" spans="1:31" ht="30" x14ac:dyDescent="0.45">
      <c r="A3" s="105" t="str">
        <f>'[2]تعدیل قیمت'!A3:M3</f>
        <v>صورت وضعیت پورتفوی</v>
      </c>
      <c r="B3" s="105"/>
      <c r="C3" s="105"/>
      <c r="D3" s="105"/>
      <c r="E3" s="105"/>
      <c r="F3" s="105"/>
      <c r="G3" s="105" t="s">
        <v>1</v>
      </c>
      <c r="H3" s="105" t="s">
        <v>1</v>
      </c>
      <c r="I3" s="105" t="s">
        <v>1</v>
      </c>
      <c r="J3" s="105" t="s">
        <v>1</v>
      </c>
      <c r="K3" s="105" t="s">
        <v>1</v>
      </c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</row>
    <row r="4" spans="1:31" ht="30" x14ac:dyDescent="0.45">
      <c r="A4" s="105" t="str">
        <f>'تعدیل قیمت'!A4:M4</f>
        <v>برای ماه منتهی به 1402/03/31</v>
      </c>
      <c r="B4" s="105"/>
      <c r="C4" s="105"/>
      <c r="D4" s="105"/>
      <c r="E4" s="105"/>
      <c r="F4" s="105"/>
      <c r="G4" s="105" t="s">
        <v>327</v>
      </c>
      <c r="H4" s="105" t="s">
        <v>327</v>
      </c>
      <c r="I4" s="105" t="s">
        <v>327</v>
      </c>
      <c r="J4" s="105" t="s">
        <v>327</v>
      </c>
      <c r="K4" s="105" t="s">
        <v>327</v>
      </c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</row>
    <row r="6" spans="1:31" ht="30" x14ac:dyDescent="0.45">
      <c r="A6" s="105" t="s">
        <v>130</v>
      </c>
      <c r="B6" s="105" t="s">
        <v>130</v>
      </c>
      <c r="C6" s="105" t="s">
        <v>130</v>
      </c>
      <c r="D6" s="105" t="s">
        <v>130</v>
      </c>
      <c r="E6" s="105" t="s">
        <v>130</v>
      </c>
      <c r="F6" s="105" t="s">
        <v>130</v>
      </c>
      <c r="G6" s="105" t="s">
        <v>130</v>
      </c>
      <c r="H6" s="105" t="s">
        <v>130</v>
      </c>
      <c r="I6" s="105" t="s">
        <v>130</v>
      </c>
      <c r="K6" s="105" t="s">
        <v>4</v>
      </c>
      <c r="L6" s="105" t="s">
        <v>4</v>
      </c>
      <c r="M6" s="105" t="s">
        <v>4</v>
      </c>
      <c r="N6" s="105" t="s">
        <v>4</v>
      </c>
      <c r="O6" s="105" t="s">
        <v>4</v>
      </c>
      <c r="Q6" s="105" t="s">
        <v>5</v>
      </c>
      <c r="R6" s="105" t="s">
        <v>5</v>
      </c>
      <c r="S6" s="105" t="s">
        <v>5</v>
      </c>
      <c r="T6" s="105" t="s">
        <v>5</v>
      </c>
      <c r="U6" s="105" t="s">
        <v>5</v>
      </c>
      <c r="V6" s="105" t="s">
        <v>5</v>
      </c>
      <c r="W6" s="105" t="s">
        <v>5</v>
      </c>
      <c r="Y6" s="105" t="s">
        <v>6</v>
      </c>
      <c r="Z6" s="105" t="s">
        <v>6</v>
      </c>
      <c r="AA6" s="105" t="s">
        <v>6</v>
      </c>
      <c r="AB6" s="105" t="s">
        <v>6</v>
      </c>
      <c r="AC6" s="105" t="s">
        <v>6</v>
      </c>
      <c r="AD6" s="105" t="s">
        <v>6</v>
      </c>
      <c r="AE6" s="105" t="s">
        <v>6</v>
      </c>
    </row>
    <row r="7" spans="1:31" ht="30" x14ac:dyDescent="0.45">
      <c r="A7" s="105" t="s">
        <v>131</v>
      </c>
      <c r="C7" s="105" t="s">
        <v>40</v>
      </c>
      <c r="E7" s="105" t="s">
        <v>41</v>
      </c>
      <c r="G7" s="105" t="s">
        <v>132</v>
      </c>
      <c r="I7" s="105" t="s">
        <v>38</v>
      </c>
      <c r="K7" s="105" t="s">
        <v>7</v>
      </c>
      <c r="M7" s="105" t="s">
        <v>8</v>
      </c>
      <c r="O7" s="105" t="s">
        <v>9</v>
      </c>
      <c r="Q7" s="105" t="s">
        <v>10</v>
      </c>
      <c r="R7" s="105" t="s">
        <v>10</v>
      </c>
      <c r="S7" s="105" t="s">
        <v>10</v>
      </c>
      <c r="U7" s="105" t="s">
        <v>11</v>
      </c>
      <c r="V7" s="105" t="s">
        <v>11</v>
      </c>
      <c r="W7" s="105" t="s">
        <v>11</v>
      </c>
      <c r="Y7" s="105" t="s">
        <v>7</v>
      </c>
      <c r="AA7" s="105" t="s">
        <v>8</v>
      </c>
      <c r="AC7" s="105" t="s">
        <v>9</v>
      </c>
      <c r="AE7" s="105" t="s">
        <v>133</v>
      </c>
    </row>
    <row r="8" spans="1:31" ht="30" x14ac:dyDescent="0.45">
      <c r="A8" s="105" t="s">
        <v>131</v>
      </c>
      <c r="C8" s="105" t="s">
        <v>40</v>
      </c>
      <c r="E8" s="105" t="s">
        <v>41</v>
      </c>
      <c r="G8" s="105" t="s">
        <v>132</v>
      </c>
      <c r="I8" s="105" t="s">
        <v>38</v>
      </c>
      <c r="K8" s="105" t="s">
        <v>7</v>
      </c>
      <c r="M8" s="105" t="s">
        <v>8</v>
      </c>
      <c r="O8" s="105" t="s">
        <v>9</v>
      </c>
      <c r="Q8" s="8" t="s">
        <v>7</v>
      </c>
      <c r="S8" s="8" t="s">
        <v>8</v>
      </c>
      <c r="U8" s="8" t="s">
        <v>7</v>
      </c>
      <c r="W8" s="8" t="s">
        <v>14</v>
      </c>
      <c r="Y8" s="105" t="s">
        <v>7</v>
      </c>
      <c r="AA8" s="105" t="s">
        <v>8</v>
      </c>
      <c r="AC8" s="105" t="s">
        <v>9</v>
      </c>
      <c r="AE8" s="105" t="s">
        <v>133</v>
      </c>
    </row>
  </sheetData>
  <mergeCells count="21"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D4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7.28515625" style="31" bestFit="1" customWidth="1"/>
    <col min="2" max="2" width="1.85546875" style="31" customWidth="1"/>
    <col min="3" max="3" width="26.85546875" style="31" bestFit="1" customWidth="1"/>
    <col min="4" max="4" width="1" style="31" customWidth="1"/>
    <col min="5" max="5" width="14.42578125" style="31" bestFit="1" customWidth="1"/>
    <col min="6" max="6" width="1" style="31" customWidth="1"/>
    <col min="7" max="7" width="15.85546875" style="31" bestFit="1" customWidth="1"/>
    <col min="8" max="8" width="1" style="31" customWidth="1"/>
    <col min="9" max="9" width="11.5703125" style="31" bestFit="1" customWidth="1"/>
    <col min="10" max="10" width="1" style="31" customWidth="1"/>
    <col min="11" max="11" width="19.140625" style="31" bestFit="1" customWidth="1"/>
    <col min="12" max="12" width="1" style="31" customWidth="1"/>
    <col min="13" max="13" width="19" style="31" bestFit="1" customWidth="1"/>
    <col min="14" max="14" width="1" style="31" customWidth="1"/>
    <col min="15" max="15" width="19.140625" style="31" bestFit="1" customWidth="1"/>
    <col min="16" max="16" width="1" style="31" customWidth="1"/>
    <col min="17" max="17" width="19.140625" style="31" bestFit="1" customWidth="1"/>
    <col min="18" max="18" width="1" style="31" customWidth="1"/>
    <col min="19" max="19" width="26.7109375" style="31" bestFit="1" customWidth="1"/>
    <col min="20" max="20" width="1" style="31" customWidth="1"/>
    <col min="21" max="21" width="9.140625" style="31" customWidth="1"/>
    <col min="22" max="16384" width="9.140625" style="31"/>
  </cols>
  <sheetData>
    <row r="2" spans="1:19" ht="30" x14ac:dyDescent="0.45">
      <c r="A2" s="105" t="str">
        <f>'[2]گواهی سپرده'!A2:AE2</f>
        <v>صندوق سرمایه گذاری اعتماد هامرز</v>
      </c>
      <c r="B2" s="105"/>
      <c r="C2" s="105"/>
      <c r="D2" s="105" t="s">
        <v>0</v>
      </c>
      <c r="E2" s="105" t="s">
        <v>0</v>
      </c>
      <c r="F2" s="105" t="s">
        <v>0</v>
      </c>
      <c r="G2" s="105" t="s">
        <v>0</v>
      </c>
      <c r="H2" s="105" t="s">
        <v>0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30" x14ac:dyDescent="0.45">
      <c r="A3" s="105" t="str">
        <f>'[2]گواهی سپرده'!A3:AE3</f>
        <v>صورت وضعیت پورتفوی</v>
      </c>
      <c r="B3" s="105"/>
      <c r="C3" s="105"/>
      <c r="D3" s="105" t="s">
        <v>1</v>
      </c>
      <c r="E3" s="105" t="s">
        <v>1</v>
      </c>
      <c r="F3" s="105" t="s">
        <v>1</v>
      </c>
      <c r="G3" s="105" t="s">
        <v>1</v>
      </c>
      <c r="H3" s="105" t="s">
        <v>1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0" x14ac:dyDescent="0.45">
      <c r="A4" s="105" t="str">
        <f>'گواهی سپرده'!A4:AE4</f>
        <v>برای ماه منتهی به 1402/03/31</v>
      </c>
      <c r="B4" s="105"/>
      <c r="C4" s="105"/>
      <c r="D4" s="105" t="s">
        <v>327</v>
      </c>
      <c r="E4" s="105" t="s">
        <v>327</v>
      </c>
      <c r="F4" s="105" t="s">
        <v>327</v>
      </c>
      <c r="G4" s="105" t="s">
        <v>327</v>
      </c>
      <c r="H4" s="105" t="s">
        <v>327</v>
      </c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5" spans="1:19" ht="19.5" thickBot="1" x14ac:dyDescent="0.5"/>
    <row r="6" spans="1:19" ht="30" x14ac:dyDescent="0.45">
      <c r="A6" s="108" t="s">
        <v>134</v>
      </c>
      <c r="C6" s="112" t="s">
        <v>135</v>
      </c>
      <c r="D6" s="113" t="s">
        <v>135</v>
      </c>
      <c r="E6" s="113" t="s">
        <v>135</v>
      </c>
      <c r="F6" s="113" t="s">
        <v>135</v>
      </c>
      <c r="G6" s="113" t="s">
        <v>135</v>
      </c>
      <c r="H6" s="113" t="s">
        <v>135</v>
      </c>
      <c r="I6" s="114" t="s">
        <v>135</v>
      </c>
      <c r="K6" s="9" t="s">
        <v>4</v>
      </c>
      <c r="M6" s="112" t="s">
        <v>5</v>
      </c>
      <c r="N6" s="113" t="s">
        <v>5</v>
      </c>
      <c r="O6" s="114" t="s">
        <v>5</v>
      </c>
      <c r="Q6" s="112" t="s">
        <v>6</v>
      </c>
      <c r="R6" s="113" t="s">
        <v>6</v>
      </c>
      <c r="S6" s="114" t="s">
        <v>6</v>
      </c>
    </row>
    <row r="7" spans="1:19" ht="30" x14ac:dyDescent="0.45">
      <c r="A7" s="109" t="s">
        <v>134</v>
      </c>
      <c r="C7" s="14" t="s">
        <v>136</v>
      </c>
      <c r="D7" s="7"/>
      <c r="E7" s="8" t="s">
        <v>137</v>
      </c>
      <c r="F7" s="7"/>
      <c r="G7" s="8" t="s">
        <v>138</v>
      </c>
      <c r="H7" s="7"/>
      <c r="I7" s="15" t="s">
        <v>41</v>
      </c>
      <c r="K7" s="13" t="s">
        <v>139</v>
      </c>
      <c r="M7" s="14" t="s">
        <v>140</v>
      </c>
      <c r="O7" s="15" t="s">
        <v>141</v>
      </c>
      <c r="Q7" s="14" t="s">
        <v>139</v>
      </c>
      <c r="S7" s="15" t="s">
        <v>133</v>
      </c>
    </row>
    <row r="8" spans="1:19" ht="21" x14ac:dyDescent="0.55000000000000004">
      <c r="A8" s="54" t="s">
        <v>142</v>
      </c>
      <c r="C8" s="55" t="s">
        <v>143</v>
      </c>
      <c r="D8" s="7"/>
      <c r="E8" s="7" t="s">
        <v>144</v>
      </c>
      <c r="F8" s="7"/>
      <c r="G8" s="7" t="s">
        <v>145</v>
      </c>
      <c r="H8" s="7"/>
      <c r="I8" s="56">
        <v>0</v>
      </c>
      <c r="K8" s="57">
        <v>318492</v>
      </c>
      <c r="L8" s="34"/>
      <c r="M8" s="58">
        <v>0</v>
      </c>
      <c r="N8" s="34"/>
      <c r="O8" s="35">
        <v>0</v>
      </c>
      <c r="P8" s="34"/>
      <c r="Q8" s="58">
        <v>318492</v>
      </c>
      <c r="R8" s="34"/>
      <c r="S8" s="59" t="s">
        <v>55</v>
      </c>
    </row>
    <row r="9" spans="1:19" ht="21" x14ac:dyDescent="0.55000000000000004">
      <c r="A9" s="54" t="s">
        <v>146</v>
      </c>
      <c r="C9" s="55" t="s">
        <v>147</v>
      </c>
      <c r="D9" s="7"/>
      <c r="E9" s="7" t="s">
        <v>144</v>
      </c>
      <c r="F9" s="7"/>
      <c r="G9" s="7" t="s">
        <v>145</v>
      </c>
      <c r="H9" s="7"/>
      <c r="I9" s="60">
        <v>0</v>
      </c>
      <c r="K9" s="57">
        <v>4878090</v>
      </c>
      <c r="L9" s="34"/>
      <c r="M9" s="58">
        <v>614056918</v>
      </c>
      <c r="N9" s="34"/>
      <c r="O9" s="35">
        <v>600120000</v>
      </c>
      <c r="P9" s="34"/>
      <c r="Q9" s="58">
        <v>18815008</v>
      </c>
      <c r="R9" s="34"/>
      <c r="S9" s="59" t="s">
        <v>55</v>
      </c>
    </row>
    <row r="10" spans="1:19" ht="21" x14ac:dyDescent="0.55000000000000004">
      <c r="A10" s="54" t="s">
        <v>146</v>
      </c>
      <c r="C10" s="55" t="s">
        <v>148</v>
      </c>
      <c r="D10" s="7"/>
      <c r="E10" s="7" t="s">
        <v>149</v>
      </c>
      <c r="F10" s="7"/>
      <c r="G10" s="7" t="s">
        <v>145</v>
      </c>
      <c r="H10" s="7"/>
      <c r="I10" s="60">
        <v>0</v>
      </c>
      <c r="K10" s="57">
        <v>5000000</v>
      </c>
      <c r="L10" s="34"/>
      <c r="M10" s="58">
        <v>0</v>
      </c>
      <c r="N10" s="34"/>
      <c r="O10" s="35">
        <v>0</v>
      </c>
      <c r="P10" s="34"/>
      <c r="Q10" s="58">
        <v>5000000</v>
      </c>
      <c r="R10" s="34"/>
      <c r="S10" s="59" t="s">
        <v>55</v>
      </c>
    </row>
    <row r="11" spans="1:19" ht="21" x14ac:dyDescent="0.55000000000000004">
      <c r="A11" s="54" t="s">
        <v>150</v>
      </c>
      <c r="C11" s="55" t="s">
        <v>151</v>
      </c>
      <c r="D11" s="7"/>
      <c r="E11" s="7" t="s">
        <v>144</v>
      </c>
      <c r="F11" s="7"/>
      <c r="G11" s="7" t="s">
        <v>145</v>
      </c>
      <c r="H11" s="7"/>
      <c r="I11" s="60">
        <v>0</v>
      </c>
      <c r="K11" s="57">
        <v>509074</v>
      </c>
      <c r="L11" s="34"/>
      <c r="M11" s="58">
        <v>408098454207</v>
      </c>
      <c r="N11" s="34"/>
      <c r="O11" s="35">
        <v>118381814878</v>
      </c>
      <c r="P11" s="34"/>
      <c r="Q11" s="58">
        <v>289717148403</v>
      </c>
      <c r="R11" s="34"/>
      <c r="S11" s="59" t="s">
        <v>152</v>
      </c>
    </row>
    <row r="12" spans="1:19" ht="21" x14ac:dyDescent="0.55000000000000004">
      <c r="A12" s="54" t="s">
        <v>153</v>
      </c>
      <c r="C12" s="55" t="s">
        <v>154</v>
      </c>
      <c r="D12" s="7"/>
      <c r="E12" s="7" t="s">
        <v>144</v>
      </c>
      <c r="F12" s="7"/>
      <c r="G12" s="7" t="s">
        <v>145</v>
      </c>
      <c r="H12" s="7"/>
      <c r="I12" s="60">
        <v>0</v>
      </c>
      <c r="K12" s="57">
        <v>332197</v>
      </c>
      <c r="L12" s="34"/>
      <c r="M12" s="58">
        <v>0</v>
      </c>
      <c r="N12" s="34"/>
      <c r="O12" s="35">
        <v>0</v>
      </c>
      <c r="P12" s="34"/>
      <c r="Q12" s="58">
        <v>332197</v>
      </c>
      <c r="R12" s="34"/>
      <c r="S12" s="59" t="s">
        <v>55</v>
      </c>
    </row>
    <row r="13" spans="1:19" ht="21" x14ac:dyDescent="0.55000000000000004">
      <c r="A13" s="54" t="s">
        <v>155</v>
      </c>
      <c r="C13" s="55" t="s">
        <v>156</v>
      </c>
      <c r="D13" s="7"/>
      <c r="E13" s="7" t="s">
        <v>157</v>
      </c>
      <c r="F13" s="7"/>
      <c r="G13" s="7" t="s">
        <v>145</v>
      </c>
      <c r="H13" s="7"/>
      <c r="I13" s="60">
        <v>0</v>
      </c>
      <c r="K13" s="57">
        <v>404540</v>
      </c>
      <c r="L13" s="34"/>
      <c r="M13" s="58">
        <v>0</v>
      </c>
      <c r="N13" s="34"/>
      <c r="O13" s="35">
        <v>0</v>
      </c>
      <c r="P13" s="34"/>
      <c r="Q13" s="58">
        <v>404540</v>
      </c>
      <c r="R13" s="34"/>
      <c r="S13" s="59" t="s">
        <v>55</v>
      </c>
    </row>
    <row r="14" spans="1:19" ht="21" x14ac:dyDescent="0.55000000000000004">
      <c r="A14" s="54" t="s">
        <v>158</v>
      </c>
      <c r="C14" s="55" t="s">
        <v>159</v>
      </c>
      <c r="D14" s="7"/>
      <c r="E14" s="7" t="s">
        <v>144</v>
      </c>
      <c r="F14" s="7"/>
      <c r="G14" s="7" t="s">
        <v>160</v>
      </c>
      <c r="H14" s="7"/>
      <c r="I14" s="60">
        <v>0</v>
      </c>
      <c r="K14" s="57">
        <v>500000</v>
      </c>
      <c r="L14" s="34"/>
      <c r="M14" s="58">
        <v>2123</v>
      </c>
      <c r="N14" s="34"/>
      <c r="O14" s="35">
        <v>250000</v>
      </c>
      <c r="P14" s="34"/>
      <c r="Q14" s="58">
        <v>252123</v>
      </c>
      <c r="R14" s="34"/>
      <c r="S14" s="59" t="s">
        <v>55</v>
      </c>
    </row>
    <row r="15" spans="1:19" ht="21" x14ac:dyDescent="0.55000000000000004">
      <c r="A15" s="54" t="s">
        <v>161</v>
      </c>
      <c r="C15" s="55" t="s">
        <v>162</v>
      </c>
      <c r="D15" s="7"/>
      <c r="E15" s="7" t="s">
        <v>144</v>
      </c>
      <c r="F15" s="7"/>
      <c r="G15" s="7" t="s">
        <v>163</v>
      </c>
      <c r="H15" s="7"/>
      <c r="I15" s="60">
        <v>0</v>
      </c>
      <c r="K15" s="57">
        <v>125932</v>
      </c>
      <c r="L15" s="34"/>
      <c r="M15" s="58">
        <v>322</v>
      </c>
      <c r="N15" s="34"/>
      <c r="O15" s="35">
        <v>50000</v>
      </c>
      <c r="P15" s="34"/>
      <c r="Q15" s="58">
        <v>76254</v>
      </c>
      <c r="R15" s="34"/>
      <c r="S15" s="59" t="s">
        <v>55</v>
      </c>
    </row>
    <row r="16" spans="1:19" ht="21" x14ac:dyDescent="0.55000000000000004">
      <c r="A16" s="54" t="s">
        <v>164</v>
      </c>
      <c r="C16" s="55" t="s">
        <v>165</v>
      </c>
      <c r="D16" s="7"/>
      <c r="E16" s="7" t="s">
        <v>144</v>
      </c>
      <c r="F16" s="7"/>
      <c r="G16" s="7" t="s">
        <v>166</v>
      </c>
      <c r="H16" s="7"/>
      <c r="I16" s="60">
        <v>0</v>
      </c>
      <c r="K16" s="57">
        <v>157650</v>
      </c>
      <c r="L16" s="34"/>
      <c r="M16" s="58">
        <v>0</v>
      </c>
      <c r="N16" s="34"/>
      <c r="O16" s="35">
        <v>0</v>
      </c>
      <c r="P16" s="34"/>
      <c r="Q16" s="58">
        <v>157650</v>
      </c>
      <c r="R16" s="34"/>
      <c r="S16" s="59" t="s">
        <v>55</v>
      </c>
    </row>
    <row r="17" spans="1:30" ht="21" x14ac:dyDescent="0.55000000000000004">
      <c r="A17" s="54" t="s">
        <v>167</v>
      </c>
      <c r="C17" s="55" t="s">
        <v>168</v>
      </c>
      <c r="D17" s="7"/>
      <c r="E17" s="7" t="s">
        <v>144</v>
      </c>
      <c r="F17" s="7"/>
      <c r="G17" s="7" t="s">
        <v>169</v>
      </c>
      <c r="H17" s="7"/>
      <c r="I17" s="60">
        <v>0</v>
      </c>
      <c r="K17" s="57">
        <v>164846896</v>
      </c>
      <c r="L17" s="34"/>
      <c r="M17" s="58">
        <v>536492693196</v>
      </c>
      <c r="N17" s="34"/>
      <c r="O17" s="35">
        <v>534531142657</v>
      </c>
      <c r="P17" s="34"/>
      <c r="Q17" s="58">
        <v>2126397435</v>
      </c>
      <c r="R17" s="34"/>
      <c r="S17" s="59" t="s">
        <v>170</v>
      </c>
    </row>
    <row r="18" spans="1:30" ht="21" x14ac:dyDescent="0.55000000000000004">
      <c r="A18" s="54" t="s">
        <v>171</v>
      </c>
      <c r="C18" s="55" t="s">
        <v>172</v>
      </c>
      <c r="D18" s="7"/>
      <c r="E18" s="7" t="s">
        <v>144</v>
      </c>
      <c r="F18" s="7"/>
      <c r="G18" s="7" t="s">
        <v>173</v>
      </c>
      <c r="H18" s="7"/>
      <c r="I18" s="60">
        <v>0</v>
      </c>
      <c r="K18" s="57">
        <v>212301</v>
      </c>
      <c r="L18" s="34"/>
      <c r="M18" s="58">
        <v>0</v>
      </c>
      <c r="N18" s="34"/>
      <c r="O18" s="35">
        <v>0</v>
      </c>
      <c r="P18" s="34"/>
      <c r="Q18" s="58">
        <v>212301</v>
      </c>
      <c r="R18" s="34"/>
      <c r="S18" s="59" t="s">
        <v>55</v>
      </c>
    </row>
    <row r="19" spans="1:30" ht="21" x14ac:dyDescent="0.55000000000000004">
      <c r="A19" s="54" t="s">
        <v>174</v>
      </c>
      <c r="C19" s="55" t="s">
        <v>175</v>
      </c>
      <c r="D19" s="7"/>
      <c r="E19" s="7" t="s">
        <v>144</v>
      </c>
      <c r="F19" s="7"/>
      <c r="G19" s="7" t="s">
        <v>90</v>
      </c>
      <c r="H19" s="7"/>
      <c r="I19" s="60">
        <v>0</v>
      </c>
      <c r="K19" s="57">
        <v>975469</v>
      </c>
      <c r="L19" s="34"/>
      <c r="M19" s="58">
        <v>1200000000</v>
      </c>
      <c r="N19" s="34"/>
      <c r="O19" s="35">
        <v>1200139980</v>
      </c>
      <c r="P19" s="34"/>
      <c r="Q19" s="58">
        <v>835489</v>
      </c>
      <c r="R19" s="34"/>
      <c r="S19" s="59" t="s">
        <v>55</v>
      </c>
    </row>
    <row r="20" spans="1:30" ht="21" x14ac:dyDescent="0.55000000000000004">
      <c r="A20" s="54" t="s">
        <v>176</v>
      </c>
      <c r="C20" s="55" t="s">
        <v>177</v>
      </c>
      <c r="D20" s="7"/>
      <c r="E20" s="7" t="s">
        <v>149</v>
      </c>
      <c r="F20" s="7"/>
      <c r="G20" s="7" t="s">
        <v>178</v>
      </c>
      <c r="H20" s="7"/>
      <c r="I20" s="60">
        <v>0</v>
      </c>
      <c r="K20" s="57">
        <v>80000</v>
      </c>
      <c r="L20" s="34"/>
      <c r="M20" s="58">
        <v>0</v>
      </c>
      <c r="N20" s="34"/>
      <c r="O20" s="35">
        <v>0</v>
      </c>
      <c r="P20" s="34"/>
      <c r="Q20" s="58">
        <v>80000</v>
      </c>
      <c r="R20" s="34"/>
      <c r="S20" s="59" t="s">
        <v>55</v>
      </c>
    </row>
    <row r="21" spans="1:30" ht="21" x14ac:dyDescent="0.55000000000000004">
      <c r="A21" s="54" t="s">
        <v>176</v>
      </c>
      <c r="C21" s="55" t="s">
        <v>179</v>
      </c>
      <c r="D21" s="7"/>
      <c r="E21" s="7" t="s">
        <v>180</v>
      </c>
      <c r="F21" s="7"/>
      <c r="G21" s="7" t="s">
        <v>181</v>
      </c>
      <c r="H21" s="7"/>
      <c r="I21" s="60">
        <v>19</v>
      </c>
      <c r="K21" s="57">
        <v>1000000000000</v>
      </c>
      <c r="L21" s="34"/>
      <c r="M21" s="58">
        <v>0</v>
      </c>
      <c r="N21" s="34"/>
      <c r="O21" s="35">
        <v>0</v>
      </c>
      <c r="P21" s="34"/>
      <c r="Q21" s="58">
        <v>1000000000000</v>
      </c>
      <c r="R21" s="34"/>
      <c r="S21" s="59" t="s">
        <v>182</v>
      </c>
    </row>
    <row r="22" spans="1:30" ht="21" x14ac:dyDescent="0.55000000000000004">
      <c r="A22" s="54" t="s">
        <v>183</v>
      </c>
      <c r="C22" s="55" t="s">
        <v>184</v>
      </c>
      <c r="D22" s="7"/>
      <c r="E22" s="7" t="s">
        <v>144</v>
      </c>
      <c r="F22" s="7"/>
      <c r="G22" s="7" t="s">
        <v>185</v>
      </c>
      <c r="H22" s="7"/>
      <c r="I22" s="60">
        <v>0</v>
      </c>
      <c r="K22" s="57">
        <v>83573858</v>
      </c>
      <c r="L22" s="34"/>
      <c r="M22" s="58">
        <v>112959445968</v>
      </c>
      <c r="N22" s="34"/>
      <c r="O22" s="35">
        <v>113042319826</v>
      </c>
      <c r="P22" s="34"/>
      <c r="Q22" s="58">
        <v>700000</v>
      </c>
      <c r="R22" s="34"/>
      <c r="S22" s="59" t="s">
        <v>55</v>
      </c>
    </row>
    <row r="23" spans="1:30" ht="21" x14ac:dyDescent="0.55000000000000004">
      <c r="A23" s="54" t="s">
        <v>186</v>
      </c>
      <c r="C23" s="55" t="s">
        <v>187</v>
      </c>
      <c r="D23" s="7"/>
      <c r="E23" s="7" t="s">
        <v>144</v>
      </c>
      <c r="F23" s="7"/>
      <c r="G23" s="7" t="s">
        <v>188</v>
      </c>
      <c r="H23" s="7"/>
      <c r="I23" s="60">
        <v>0</v>
      </c>
      <c r="K23" s="57">
        <v>1061070091</v>
      </c>
      <c r="L23" s="34"/>
      <c r="M23" s="58">
        <v>635548434605</v>
      </c>
      <c r="N23" s="34"/>
      <c r="O23" s="35">
        <v>562641854696</v>
      </c>
      <c r="P23" s="34"/>
      <c r="Q23" s="58">
        <v>73967650000</v>
      </c>
      <c r="R23" s="34"/>
      <c r="S23" s="59" t="s">
        <v>189</v>
      </c>
    </row>
    <row r="24" spans="1:30" ht="21" x14ac:dyDescent="0.55000000000000004">
      <c r="A24" s="54" t="s">
        <v>167</v>
      </c>
      <c r="C24" s="55" t="s">
        <v>190</v>
      </c>
      <c r="D24" s="7"/>
      <c r="E24" s="7" t="s">
        <v>180</v>
      </c>
      <c r="F24" s="7"/>
      <c r="G24" s="7" t="s">
        <v>191</v>
      </c>
      <c r="H24" s="7"/>
      <c r="I24" s="60">
        <v>21</v>
      </c>
      <c r="K24" s="57">
        <v>217945000000</v>
      </c>
      <c r="L24" s="34"/>
      <c r="M24" s="58">
        <v>0</v>
      </c>
      <c r="N24" s="34"/>
      <c r="O24" s="35">
        <v>98900000000</v>
      </c>
      <c r="P24" s="34"/>
      <c r="Q24" s="58">
        <v>119045000000</v>
      </c>
      <c r="R24" s="34"/>
      <c r="S24" s="59" t="s">
        <v>192</v>
      </c>
    </row>
    <row r="25" spans="1:30" ht="21.75" thickBot="1" x14ac:dyDescent="0.6">
      <c r="A25" s="54" t="s">
        <v>167</v>
      </c>
      <c r="C25" s="55" t="s">
        <v>193</v>
      </c>
      <c r="D25" s="7"/>
      <c r="E25" s="7" t="s">
        <v>180</v>
      </c>
      <c r="F25" s="7"/>
      <c r="G25" s="7" t="s">
        <v>194</v>
      </c>
      <c r="H25" s="7"/>
      <c r="I25" s="60">
        <v>21</v>
      </c>
      <c r="K25" s="57">
        <v>170000000000</v>
      </c>
      <c r="L25" s="34"/>
      <c r="M25" s="58">
        <v>0</v>
      </c>
      <c r="N25" s="34"/>
      <c r="O25" s="35">
        <v>170000000000</v>
      </c>
      <c r="P25" s="34"/>
      <c r="Q25" s="58">
        <v>0</v>
      </c>
      <c r="R25" s="34"/>
      <c r="S25" s="59" t="s">
        <v>55</v>
      </c>
    </row>
    <row r="26" spans="1:30" ht="21.75" thickBot="1" x14ac:dyDescent="0.6">
      <c r="A26" s="54" t="s">
        <v>195</v>
      </c>
      <c r="C26" s="55" t="s">
        <v>196</v>
      </c>
      <c r="D26" s="7"/>
      <c r="E26" s="7" t="s">
        <v>144</v>
      </c>
      <c r="F26" s="7"/>
      <c r="G26" s="7" t="s">
        <v>197</v>
      </c>
      <c r="H26" s="7"/>
      <c r="I26" s="60">
        <v>0</v>
      </c>
      <c r="K26" s="57">
        <v>500000</v>
      </c>
      <c r="L26" s="34"/>
      <c r="M26" s="58">
        <v>15695342266</v>
      </c>
      <c r="N26" s="34"/>
      <c r="O26" s="35">
        <v>15695342066</v>
      </c>
      <c r="P26" s="34"/>
      <c r="Q26" s="58">
        <v>500200</v>
      </c>
      <c r="R26" s="34"/>
      <c r="S26" s="59" t="s">
        <v>55</v>
      </c>
      <c r="AD26" s="61"/>
    </row>
    <row r="27" spans="1:30" ht="21" x14ac:dyDescent="0.55000000000000004">
      <c r="A27" s="54" t="s">
        <v>195</v>
      </c>
      <c r="C27" s="55" t="s">
        <v>198</v>
      </c>
      <c r="D27" s="7"/>
      <c r="E27" s="7" t="s">
        <v>180</v>
      </c>
      <c r="F27" s="7"/>
      <c r="G27" s="7" t="s">
        <v>197</v>
      </c>
      <c r="H27" s="7"/>
      <c r="I27" s="60">
        <v>21</v>
      </c>
      <c r="K27" s="57">
        <v>500000000000</v>
      </c>
      <c r="L27" s="34"/>
      <c r="M27" s="58">
        <v>0</v>
      </c>
      <c r="N27" s="34"/>
      <c r="O27" s="35">
        <v>0</v>
      </c>
      <c r="P27" s="34"/>
      <c r="Q27" s="58">
        <v>500000000000</v>
      </c>
      <c r="R27" s="34"/>
      <c r="S27" s="59" t="s">
        <v>199</v>
      </c>
    </row>
    <row r="28" spans="1:30" ht="21" x14ac:dyDescent="0.55000000000000004">
      <c r="A28" s="54" t="s">
        <v>195</v>
      </c>
      <c r="C28" s="55" t="s">
        <v>200</v>
      </c>
      <c r="D28" s="7"/>
      <c r="E28" s="7" t="s">
        <v>180</v>
      </c>
      <c r="F28" s="7"/>
      <c r="G28" s="7" t="s">
        <v>201</v>
      </c>
      <c r="H28" s="7"/>
      <c r="I28" s="60">
        <v>21</v>
      </c>
      <c r="K28" s="57">
        <v>270000000000</v>
      </c>
      <c r="L28" s="34"/>
      <c r="M28" s="58">
        <v>0</v>
      </c>
      <c r="N28" s="34"/>
      <c r="O28" s="35">
        <v>0</v>
      </c>
      <c r="P28" s="34"/>
      <c r="Q28" s="58">
        <v>270000000000</v>
      </c>
      <c r="R28" s="34"/>
      <c r="S28" s="59" t="s">
        <v>202</v>
      </c>
    </row>
    <row r="29" spans="1:30" ht="21" x14ac:dyDescent="0.55000000000000004">
      <c r="A29" s="54" t="s">
        <v>203</v>
      </c>
      <c r="C29" s="55" t="s">
        <v>204</v>
      </c>
      <c r="D29" s="7"/>
      <c r="E29" s="7" t="s">
        <v>144</v>
      </c>
      <c r="F29" s="7"/>
      <c r="G29" s="7" t="s">
        <v>205</v>
      </c>
      <c r="H29" s="7"/>
      <c r="I29" s="60">
        <v>0</v>
      </c>
      <c r="K29" s="57">
        <v>500000</v>
      </c>
      <c r="L29" s="34"/>
      <c r="M29" s="58">
        <v>238205651437</v>
      </c>
      <c r="N29" s="34"/>
      <c r="O29" s="35">
        <v>238205261301</v>
      </c>
      <c r="P29" s="34"/>
      <c r="Q29" s="58">
        <v>890136</v>
      </c>
      <c r="R29" s="34"/>
      <c r="S29" s="59" t="s">
        <v>55</v>
      </c>
    </row>
    <row r="30" spans="1:30" ht="21" x14ac:dyDescent="0.55000000000000004">
      <c r="A30" s="54" t="s">
        <v>203</v>
      </c>
      <c r="C30" s="55" t="s">
        <v>206</v>
      </c>
      <c r="D30" s="7"/>
      <c r="E30" s="7" t="s">
        <v>180</v>
      </c>
      <c r="F30" s="7"/>
      <c r="G30" s="7" t="s">
        <v>205</v>
      </c>
      <c r="H30" s="7"/>
      <c r="I30" s="60">
        <v>21</v>
      </c>
      <c r="K30" s="57">
        <v>144600000000</v>
      </c>
      <c r="L30" s="34"/>
      <c r="M30" s="58">
        <v>0</v>
      </c>
      <c r="N30" s="34"/>
      <c r="O30" s="35">
        <v>144600000000</v>
      </c>
      <c r="P30" s="34"/>
      <c r="Q30" s="58">
        <v>0</v>
      </c>
      <c r="R30" s="34"/>
      <c r="S30" s="59" t="s">
        <v>55</v>
      </c>
    </row>
    <row r="31" spans="1:30" ht="21" x14ac:dyDescent="0.55000000000000004">
      <c r="A31" s="54" t="s">
        <v>167</v>
      </c>
      <c r="C31" s="55" t="s">
        <v>207</v>
      </c>
      <c r="D31" s="7"/>
      <c r="E31" s="7" t="s">
        <v>180</v>
      </c>
      <c r="F31" s="7"/>
      <c r="G31" s="7" t="s">
        <v>208</v>
      </c>
      <c r="H31" s="7"/>
      <c r="I31" s="60">
        <v>21</v>
      </c>
      <c r="K31" s="57">
        <v>64370000000</v>
      </c>
      <c r="L31" s="34"/>
      <c r="M31" s="58">
        <v>0</v>
      </c>
      <c r="N31" s="34"/>
      <c r="O31" s="35">
        <v>0</v>
      </c>
      <c r="P31" s="34"/>
      <c r="Q31" s="58">
        <v>64370000000</v>
      </c>
      <c r="R31" s="34"/>
      <c r="S31" s="59" t="s">
        <v>209</v>
      </c>
    </row>
    <row r="32" spans="1:30" ht="21" x14ac:dyDescent="0.55000000000000004">
      <c r="A32" s="54" t="s">
        <v>210</v>
      </c>
      <c r="C32" s="55" t="s">
        <v>211</v>
      </c>
      <c r="D32" s="7"/>
      <c r="E32" s="7" t="s">
        <v>180</v>
      </c>
      <c r="F32" s="7"/>
      <c r="G32" s="7" t="s">
        <v>212</v>
      </c>
      <c r="H32" s="7"/>
      <c r="I32" s="60">
        <v>21</v>
      </c>
      <c r="K32" s="57">
        <v>605000000000</v>
      </c>
      <c r="L32" s="34"/>
      <c r="M32" s="58">
        <v>0</v>
      </c>
      <c r="N32" s="34"/>
      <c r="O32" s="35">
        <v>0</v>
      </c>
      <c r="P32" s="34"/>
      <c r="Q32" s="58">
        <v>605000000000</v>
      </c>
      <c r="R32" s="34"/>
      <c r="S32" s="59" t="s">
        <v>213</v>
      </c>
    </row>
    <row r="33" spans="1:19" ht="21.75" thickBot="1" x14ac:dyDescent="0.6">
      <c r="A33" s="62" t="s">
        <v>183</v>
      </c>
      <c r="C33" s="63" t="s">
        <v>214</v>
      </c>
      <c r="D33" s="64"/>
      <c r="E33" s="64" t="s">
        <v>180</v>
      </c>
      <c r="F33" s="64"/>
      <c r="G33" s="64" t="s">
        <v>215</v>
      </c>
      <c r="H33" s="64"/>
      <c r="I33" s="65">
        <v>21</v>
      </c>
      <c r="K33" s="66">
        <v>0</v>
      </c>
      <c r="L33" s="34"/>
      <c r="M33" s="67">
        <v>100190000000</v>
      </c>
      <c r="N33" s="44"/>
      <c r="O33" s="45">
        <v>0</v>
      </c>
      <c r="P33" s="34"/>
      <c r="Q33" s="67">
        <v>100190000000</v>
      </c>
      <c r="R33" s="44"/>
      <c r="S33" s="68" t="s">
        <v>216</v>
      </c>
    </row>
    <row r="34" spans="1:19" ht="21" hidden="1" x14ac:dyDescent="0.55000000000000004">
      <c r="A34" s="54" t="s">
        <v>167</v>
      </c>
      <c r="C34" s="55" t="s">
        <v>217</v>
      </c>
      <c r="D34" s="7"/>
      <c r="E34" s="7" t="s">
        <v>180</v>
      </c>
      <c r="F34" s="7"/>
      <c r="G34" s="7" t="s">
        <v>218</v>
      </c>
      <c r="H34" s="7"/>
      <c r="I34" s="60">
        <v>21</v>
      </c>
      <c r="K34" s="57">
        <v>0</v>
      </c>
      <c r="L34" s="34"/>
      <c r="M34" s="58">
        <v>152700000000</v>
      </c>
      <c r="N34" s="34"/>
      <c r="O34" s="35">
        <v>0</v>
      </c>
      <c r="P34" s="34"/>
      <c r="Q34" s="58">
        <v>152700000000</v>
      </c>
      <c r="R34" s="34"/>
      <c r="S34" s="59" t="s">
        <v>219</v>
      </c>
    </row>
    <row r="35" spans="1:19" ht="21" hidden="1" x14ac:dyDescent="0.55000000000000004">
      <c r="A35" s="54" t="s">
        <v>203</v>
      </c>
      <c r="C35" s="55" t="s">
        <v>220</v>
      </c>
      <c r="D35" s="7"/>
      <c r="E35" s="7" t="s">
        <v>180</v>
      </c>
      <c r="F35" s="7"/>
      <c r="G35" s="7" t="s">
        <v>221</v>
      </c>
      <c r="H35" s="7"/>
      <c r="I35" s="60">
        <v>21</v>
      </c>
      <c r="K35" s="57">
        <v>0</v>
      </c>
      <c r="L35" s="34"/>
      <c r="M35" s="58">
        <v>235749000000</v>
      </c>
      <c r="N35" s="34"/>
      <c r="O35" s="35">
        <v>0</v>
      </c>
      <c r="P35" s="34"/>
      <c r="Q35" s="58">
        <v>235749000000</v>
      </c>
      <c r="R35" s="34"/>
      <c r="S35" s="59" t="s">
        <v>222</v>
      </c>
    </row>
    <row r="36" spans="1:19" ht="21" hidden="1" x14ac:dyDescent="0.55000000000000004">
      <c r="A36" s="54" t="s">
        <v>167</v>
      </c>
      <c r="C36" s="55" t="s">
        <v>223</v>
      </c>
      <c r="D36" s="7"/>
      <c r="E36" s="7" t="s">
        <v>180</v>
      </c>
      <c r="F36" s="7"/>
      <c r="G36" s="7" t="s">
        <v>91</v>
      </c>
      <c r="H36" s="7"/>
      <c r="I36" s="60">
        <v>21</v>
      </c>
      <c r="K36" s="57">
        <v>0</v>
      </c>
      <c r="L36" s="34"/>
      <c r="M36" s="58">
        <v>102000000000</v>
      </c>
      <c r="N36" s="34"/>
      <c r="O36" s="35">
        <v>0</v>
      </c>
      <c r="P36" s="34"/>
      <c r="Q36" s="58">
        <v>102000000000</v>
      </c>
      <c r="R36" s="34"/>
      <c r="S36" s="59" t="s">
        <v>224</v>
      </c>
    </row>
    <row r="37" spans="1:19" ht="21.75" hidden="1" thickBot="1" x14ac:dyDescent="0.6">
      <c r="A37" s="62"/>
      <c r="C37" s="63"/>
      <c r="D37" s="64"/>
      <c r="E37" s="64"/>
      <c r="F37" s="64"/>
      <c r="G37" s="64"/>
      <c r="H37" s="64"/>
      <c r="I37" s="65"/>
      <c r="K37" s="66"/>
      <c r="L37" s="34"/>
      <c r="M37" s="67"/>
      <c r="N37" s="44"/>
      <c r="O37" s="45"/>
      <c r="P37" s="34"/>
      <c r="Q37" s="67"/>
      <c r="R37" s="44"/>
      <c r="S37" s="68"/>
    </row>
    <row r="38" spans="1:19" ht="21" x14ac:dyDescent="0.55000000000000004">
      <c r="A38" s="69"/>
      <c r="C38" s="7"/>
      <c r="D38" s="7"/>
      <c r="E38" s="7"/>
      <c r="F38" s="7"/>
      <c r="G38" s="7"/>
      <c r="H38" s="7"/>
      <c r="I38" s="7"/>
      <c r="K38" s="33"/>
      <c r="L38" s="34"/>
      <c r="M38" s="33"/>
      <c r="N38" s="34"/>
      <c r="O38" s="33"/>
      <c r="P38" s="34"/>
      <c r="Q38" s="33"/>
      <c r="R38" s="34"/>
      <c r="S38" s="34"/>
    </row>
    <row r="39" spans="1:19" ht="21" x14ac:dyDescent="0.55000000000000004">
      <c r="A39" s="69"/>
      <c r="C39" s="7"/>
      <c r="D39" s="7"/>
      <c r="E39" s="7"/>
      <c r="F39" s="7"/>
      <c r="G39" s="7"/>
      <c r="H39" s="7"/>
      <c r="I39" s="7"/>
      <c r="K39" s="33"/>
      <c r="L39" s="34"/>
      <c r="M39" s="33"/>
      <c r="N39" s="34"/>
      <c r="O39" s="33"/>
      <c r="P39" s="34"/>
      <c r="Q39" s="33"/>
      <c r="R39" s="34"/>
      <c r="S39" s="34"/>
    </row>
    <row r="40" spans="1:19" ht="21" x14ac:dyDescent="0.55000000000000004">
      <c r="A40" s="69"/>
      <c r="C40" s="7"/>
      <c r="D40" s="7"/>
      <c r="E40" s="7"/>
      <c r="F40" s="7"/>
      <c r="G40" s="7"/>
      <c r="H40" s="7"/>
      <c r="I40" s="7"/>
      <c r="K40" s="33"/>
      <c r="L40" s="34"/>
      <c r="M40" s="33"/>
      <c r="N40" s="34"/>
      <c r="O40" s="33"/>
      <c r="P40" s="34"/>
      <c r="Q40" s="33"/>
      <c r="R40" s="34"/>
      <c r="S40" s="34"/>
    </row>
    <row r="41" spans="1:19" ht="21" x14ac:dyDescent="0.55000000000000004">
      <c r="A41" s="69"/>
      <c r="C41" s="7"/>
      <c r="D41" s="7"/>
      <c r="E41" s="7"/>
      <c r="F41" s="7"/>
      <c r="G41" s="7"/>
      <c r="H41" s="7"/>
      <c r="I41" s="7"/>
      <c r="K41" s="33"/>
      <c r="L41" s="34"/>
      <c r="M41" s="33"/>
      <c r="N41" s="34"/>
      <c r="O41" s="33"/>
      <c r="P41" s="34"/>
      <c r="Q41" s="33"/>
      <c r="R41" s="34"/>
      <c r="S41" s="34"/>
    </row>
    <row r="42" spans="1:19" ht="21" x14ac:dyDescent="0.55000000000000004">
      <c r="A42" s="69"/>
      <c r="C42" s="7"/>
      <c r="D42" s="7"/>
      <c r="E42" s="7"/>
      <c r="F42" s="7"/>
      <c r="G42" s="7"/>
      <c r="H42" s="7"/>
      <c r="I42" s="7"/>
      <c r="K42" s="33"/>
      <c r="L42" s="34"/>
      <c r="M42" s="33"/>
      <c r="N42" s="34"/>
      <c r="O42" s="33"/>
      <c r="P42" s="34"/>
      <c r="Q42" s="33"/>
      <c r="R42" s="34"/>
      <c r="S42" s="34"/>
    </row>
    <row r="43" spans="1:19" ht="21" x14ac:dyDescent="0.55000000000000004">
      <c r="A43" s="69"/>
      <c r="C43" s="7"/>
      <c r="D43" s="7"/>
      <c r="E43" s="7"/>
      <c r="F43" s="7"/>
      <c r="G43" s="7"/>
      <c r="H43" s="7"/>
      <c r="I43" s="7"/>
      <c r="K43" s="33"/>
      <c r="L43" s="34"/>
      <c r="M43" s="33"/>
      <c r="N43" s="34"/>
      <c r="O43" s="33"/>
      <c r="P43" s="34"/>
      <c r="Q43" s="33"/>
      <c r="R43" s="34"/>
      <c r="S43" s="34"/>
    </row>
    <row r="44" spans="1:19" ht="21" x14ac:dyDescent="0.55000000000000004">
      <c r="A44" s="69"/>
      <c r="C44" s="7"/>
      <c r="D44" s="7"/>
      <c r="E44" s="7"/>
      <c r="F44" s="7"/>
      <c r="G44" s="7"/>
      <c r="H44" s="7"/>
      <c r="I44" s="7"/>
      <c r="K44" s="33"/>
      <c r="L44" s="34"/>
      <c r="M44" s="33"/>
      <c r="N44" s="34"/>
      <c r="O44" s="33"/>
      <c r="P44" s="34"/>
      <c r="Q44" s="33"/>
      <c r="R44" s="34"/>
      <c r="S44" s="34"/>
    </row>
    <row r="45" spans="1:19" ht="21" x14ac:dyDescent="0.55000000000000004">
      <c r="A45" s="69"/>
      <c r="C45" s="7"/>
      <c r="D45" s="7"/>
      <c r="E45" s="7"/>
      <c r="F45" s="7"/>
      <c r="G45" s="7"/>
      <c r="H45" s="7"/>
      <c r="I45" s="7"/>
      <c r="K45" s="33"/>
      <c r="L45" s="34"/>
      <c r="M45" s="33"/>
      <c r="N45" s="34"/>
      <c r="O45" s="33"/>
      <c r="P45" s="34"/>
      <c r="Q45" s="33"/>
      <c r="R45" s="34"/>
      <c r="S45" s="34"/>
    </row>
    <row r="46" spans="1:19" ht="21" x14ac:dyDescent="0.55000000000000004">
      <c r="A46" s="69"/>
      <c r="C46" s="7"/>
      <c r="D46" s="7"/>
      <c r="E46" s="7"/>
      <c r="F46" s="7"/>
      <c r="G46" s="7"/>
      <c r="H46" s="7"/>
      <c r="I46" s="7"/>
      <c r="K46" s="33"/>
      <c r="L46" s="34"/>
      <c r="M46" s="33"/>
      <c r="N46" s="34"/>
      <c r="O46" s="33"/>
      <c r="P46" s="34"/>
      <c r="Q46" s="33"/>
      <c r="R46" s="34"/>
      <c r="S46" s="34"/>
    </row>
    <row r="47" spans="1:19" ht="21" x14ac:dyDescent="0.55000000000000004">
      <c r="A47" s="69"/>
      <c r="C47" s="7"/>
      <c r="D47" s="7"/>
      <c r="E47" s="7"/>
      <c r="F47" s="7"/>
      <c r="G47" s="7"/>
      <c r="H47" s="7"/>
      <c r="I47" s="7"/>
      <c r="K47" s="33"/>
      <c r="L47" s="34"/>
      <c r="M47" s="33"/>
      <c r="N47" s="34"/>
      <c r="O47" s="33"/>
      <c r="P47" s="34"/>
      <c r="Q47" s="33"/>
      <c r="R47" s="34"/>
      <c r="S47" s="34"/>
    </row>
    <row r="48" spans="1:19" ht="21" x14ac:dyDescent="0.55000000000000004">
      <c r="A48" s="69"/>
      <c r="C48" s="7"/>
      <c r="D48" s="7"/>
      <c r="E48" s="7"/>
      <c r="F48" s="7"/>
      <c r="G48" s="7"/>
      <c r="H48" s="7"/>
      <c r="I48" s="7"/>
      <c r="K48" s="33"/>
      <c r="L48" s="34"/>
      <c r="M48" s="33"/>
      <c r="N48" s="34"/>
      <c r="O48" s="33"/>
      <c r="P48" s="34"/>
      <c r="Q48" s="33"/>
      <c r="R48" s="34"/>
      <c r="S48" s="34"/>
    </row>
    <row r="49" spans="1:19" ht="21" x14ac:dyDescent="0.55000000000000004">
      <c r="A49" s="69"/>
      <c r="C49" s="7"/>
      <c r="D49" s="7"/>
      <c r="E49" s="7"/>
      <c r="F49" s="7"/>
      <c r="G49" s="7"/>
      <c r="H49" s="7"/>
      <c r="I49" s="7"/>
      <c r="K49" s="33"/>
      <c r="L49" s="34"/>
      <c r="M49" s="33"/>
      <c r="N49" s="34"/>
      <c r="O49" s="33"/>
      <c r="P49" s="34"/>
      <c r="Q49" s="33"/>
      <c r="R49" s="34"/>
      <c r="S49" s="34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62"/>
  <sheetViews>
    <sheetView rightToLeft="1" zoomScale="112" zoomScaleNormal="112" workbookViewId="0">
      <selection activeCell="A5" sqref="A5"/>
    </sheetView>
  </sheetViews>
  <sheetFormatPr defaultColWidth="9.140625" defaultRowHeight="18.75" x14ac:dyDescent="0.45"/>
  <cols>
    <col min="1" max="1" width="35.42578125" style="7" bestFit="1" customWidth="1"/>
    <col min="2" max="2" width="1" style="7" customWidth="1"/>
    <col min="3" max="3" width="20.5703125" style="7" bestFit="1" customWidth="1"/>
    <col min="4" max="4" width="1" style="7" customWidth="1"/>
    <col min="5" max="5" width="19.42578125" style="7" bestFit="1" customWidth="1"/>
    <col min="6" max="6" width="1" style="7" customWidth="1"/>
    <col min="7" max="7" width="11.5703125" style="7" bestFit="1" customWidth="1"/>
    <col min="8" max="8" width="1" style="7" customWidth="1"/>
    <col min="9" max="9" width="16.42578125" style="7" bestFit="1" customWidth="1"/>
    <col min="10" max="10" width="1" style="7" customWidth="1"/>
    <col min="11" max="11" width="15.85546875" style="7" bestFit="1" customWidth="1"/>
    <col min="12" max="12" width="1" style="7" customWidth="1"/>
    <col min="13" max="13" width="16.42578125" style="7" bestFit="1" customWidth="1"/>
    <col min="14" max="14" width="1" style="7" customWidth="1"/>
    <col min="15" max="15" width="16.140625" style="7" bestFit="1" customWidth="1"/>
    <col min="16" max="16" width="1" style="7" customWidth="1"/>
    <col min="17" max="17" width="15.85546875" style="7" bestFit="1" customWidth="1"/>
    <col min="18" max="18" width="1" style="7" customWidth="1"/>
    <col min="19" max="19" width="16.140625" style="7" bestFit="1" customWidth="1"/>
    <col min="20" max="20" width="1" style="7" customWidth="1"/>
    <col min="21" max="21" width="9.140625" style="7" customWidth="1"/>
    <col min="22" max="16384" width="9.140625" style="7"/>
  </cols>
  <sheetData>
    <row r="2" spans="1:19" ht="30" x14ac:dyDescent="0.45">
      <c r="A2" s="105" t="str">
        <f>[2]سپرده!A2</f>
        <v>صندوق سرمایه گذاری اعتماد هامرز</v>
      </c>
      <c r="B2" s="105"/>
      <c r="C2" s="105"/>
      <c r="D2" s="105" t="s">
        <v>0</v>
      </c>
      <c r="E2" s="105" t="s">
        <v>0</v>
      </c>
      <c r="F2" s="105" t="s">
        <v>0</v>
      </c>
      <c r="G2" s="105" t="s">
        <v>0</v>
      </c>
      <c r="H2" s="105" t="s">
        <v>0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30" x14ac:dyDescent="0.45">
      <c r="A3" s="105" t="s">
        <v>225</v>
      </c>
      <c r="B3" s="105"/>
      <c r="C3" s="105"/>
      <c r="D3" s="105" t="s">
        <v>225</v>
      </c>
      <c r="E3" s="105" t="s">
        <v>225</v>
      </c>
      <c r="F3" s="105" t="s">
        <v>225</v>
      </c>
      <c r="G3" s="105" t="s">
        <v>225</v>
      </c>
      <c r="H3" s="105" t="s">
        <v>225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0" x14ac:dyDescent="0.45">
      <c r="A4" s="105" t="str">
        <f>سپرده!A4</f>
        <v>برای ماه منتهی به 1402/03/31</v>
      </c>
      <c r="B4" s="105"/>
      <c r="C4" s="105"/>
      <c r="D4" s="105" t="s">
        <v>327</v>
      </c>
      <c r="E4" s="105" t="s">
        <v>327</v>
      </c>
      <c r="F4" s="105" t="s">
        <v>327</v>
      </c>
      <c r="G4" s="105" t="s">
        <v>327</v>
      </c>
      <c r="H4" s="105" t="s">
        <v>327</v>
      </c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5" spans="1:19" ht="19.5" thickBot="1" x14ac:dyDescent="0.5"/>
    <row r="6" spans="1:19" ht="30" x14ac:dyDescent="0.45">
      <c r="A6" s="112" t="s">
        <v>226</v>
      </c>
      <c r="B6" s="113" t="s">
        <v>226</v>
      </c>
      <c r="C6" s="113" t="s">
        <v>226</v>
      </c>
      <c r="D6" s="113" t="s">
        <v>226</v>
      </c>
      <c r="E6" s="113" t="s">
        <v>226</v>
      </c>
      <c r="F6" s="113" t="s">
        <v>226</v>
      </c>
      <c r="G6" s="114" t="s">
        <v>226</v>
      </c>
      <c r="I6" s="112" t="s">
        <v>227</v>
      </c>
      <c r="J6" s="113" t="s">
        <v>227</v>
      </c>
      <c r="K6" s="113" t="s">
        <v>227</v>
      </c>
      <c r="L6" s="113" t="s">
        <v>227</v>
      </c>
      <c r="M6" s="114" t="s">
        <v>227</v>
      </c>
      <c r="O6" s="112" t="s">
        <v>228</v>
      </c>
      <c r="P6" s="113" t="s">
        <v>228</v>
      </c>
      <c r="Q6" s="113" t="s">
        <v>228</v>
      </c>
      <c r="R6" s="113" t="s">
        <v>228</v>
      </c>
      <c r="S6" s="114" t="s">
        <v>228</v>
      </c>
    </row>
    <row r="7" spans="1:19" ht="30" x14ac:dyDescent="0.45">
      <c r="A7" s="14" t="s">
        <v>229</v>
      </c>
      <c r="C7" s="8" t="s">
        <v>230</v>
      </c>
      <c r="E7" s="8" t="s">
        <v>40</v>
      </c>
      <c r="G7" s="15" t="s">
        <v>41</v>
      </c>
      <c r="I7" s="14" t="s">
        <v>231</v>
      </c>
      <c r="K7" s="8" t="s">
        <v>232</v>
      </c>
      <c r="M7" s="15" t="s">
        <v>233</v>
      </c>
      <c r="O7" s="14" t="s">
        <v>231</v>
      </c>
      <c r="Q7" s="8" t="s">
        <v>232</v>
      </c>
      <c r="S7" s="15" t="s">
        <v>233</v>
      </c>
    </row>
    <row r="8" spans="1:19" ht="21" x14ac:dyDescent="0.55000000000000004">
      <c r="A8" s="70" t="s">
        <v>101</v>
      </c>
      <c r="C8" s="22" t="s">
        <v>234</v>
      </c>
      <c r="E8" s="7" t="s">
        <v>103</v>
      </c>
      <c r="G8" s="60">
        <v>15</v>
      </c>
      <c r="I8" s="71">
        <v>3795743160</v>
      </c>
      <c r="K8" s="22" t="s">
        <v>234</v>
      </c>
      <c r="M8" s="72">
        <v>3795743160</v>
      </c>
      <c r="O8" s="71">
        <v>22505367133</v>
      </c>
      <c r="Q8" s="22" t="s">
        <v>234</v>
      </c>
      <c r="S8" s="72">
        <v>22505367133</v>
      </c>
    </row>
    <row r="9" spans="1:19" ht="21" x14ac:dyDescent="0.55000000000000004">
      <c r="A9" s="70" t="s">
        <v>105</v>
      </c>
      <c r="C9" s="22" t="s">
        <v>234</v>
      </c>
      <c r="E9" s="7" t="s">
        <v>107</v>
      </c>
      <c r="G9" s="60">
        <v>17</v>
      </c>
      <c r="I9" s="21">
        <v>10615095319</v>
      </c>
      <c r="K9" s="22" t="s">
        <v>234</v>
      </c>
      <c r="M9" s="23">
        <v>10615095319</v>
      </c>
      <c r="O9" s="21">
        <v>48532897885</v>
      </c>
      <c r="Q9" s="22" t="s">
        <v>234</v>
      </c>
      <c r="S9" s="23">
        <v>48532897885</v>
      </c>
    </row>
    <row r="10" spans="1:19" ht="21" x14ac:dyDescent="0.55000000000000004">
      <c r="A10" s="70" t="s">
        <v>109</v>
      </c>
      <c r="C10" s="22" t="s">
        <v>234</v>
      </c>
      <c r="E10" s="7" t="s">
        <v>111</v>
      </c>
      <c r="G10" s="60">
        <v>17</v>
      </c>
      <c r="I10" s="71">
        <v>1496690371</v>
      </c>
      <c r="K10" s="22" t="s">
        <v>234</v>
      </c>
      <c r="M10" s="72">
        <v>1496690371</v>
      </c>
      <c r="O10" s="71">
        <v>8307199516</v>
      </c>
      <c r="Q10" s="22" t="s">
        <v>234</v>
      </c>
      <c r="S10" s="72">
        <v>8307199516</v>
      </c>
    </row>
    <row r="11" spans="1:19" ht="21" x14ac:dyDescent="0.55000000000000004">
      <c r="A11" s="70" t="s">
        <v>146</v>
      </c>
      <c r="C11" s="22">
        <v>2</v>
      </c>
      <c r="E11" s="7" t="s">
        <v>234</v>
      </c>
      <c r="G11" s="60">
        <v>0</v>
      </c>
      <c r="I11" s="21">
        <v>2123</v>
      </c>
      <c r="K11" s="22">
        <v>0</v>
      </c>
      <c r="M11" s="23">
        <v>2123</v>
      </c>
      <c r="O11" s="21">
        <v>2135057631</v>
      </c>
      <c r="Q11" s="22">
        <v>0</v>
      </c>
      <c r="S11" s="23">
        <v>2135057631</v>
      </c>
    </row>
    <row r="12" spans="1:19" ht="21" x14ac:dyDescent="0.55000000000000004">
      <c r="A12" s="70" t="s">
        <v>150</v>
      </c>
      <c r="C12" s="22">
        <v>2</v>
      </c>
      <c r="E12" s="7" t="s">
        <v>234</v>
      </c>
      <c r="G12" s="60">
        <v>0</v>
      </c>
      <c r="I12" s="71">
        <v>2153</v>
      </c>
      <c r="K12" s="22">
        <v>0</v>
      </c>
      <c r="M12" s="72">
        <v>2153</v>
      </c>
      <c r="O12" s="71">
        <v>14515</v>
      </c>
      <c r="Q12" s="22">
        <v>0</v>
      </c>
      <c r="S12" s="72">
        <v>14515</v>
      </c>
    </row>
    <row r="13" spans="1:19" ht="21" x14ac:dyDescent="0.55000000000000004">
      <c r="A13" s="70" t="s">
        <v>158</v>
      </c>
      <c r="C13" s="22">
        <v>18</v>
      </c>
      <c r="E13" s="7" t="s">
        <v>234</v>
      </c>
      <c r="G13" s="60">
        <v>0</v>
      </c>
      <c r="I13" s="21">
        <v>2123</v>
      </c>
      <c r="K13" s="22">
        <v>0</v>
      </c>
      <c r="M13" s="23">
        <v>2123</v>
      </c>
      <c r="O13" s="21">
        <v>4177</v>
      </c>
      <c r="Q13" s="22">
        <v>0</v>
      </c>
      <c r="S13" s="23">
        <v>4177</v>
      </c>
    </row>
    <row r="14" spans="1:19" ht="21" x14ac:dyDescent="0.55000000000000004">
      <c r="A14" s="70" t="s">
        <v>150</v>
      </c>
      <c r="C14" s="22">
        <v>7</v>
      </c>
      <c r="E14" s="7" t="s">
        <v>234</v>
      </c>
      <c r="G14" s="60">
        <v>21.5</v>
      </c>
      <c r="I14" s="71">
        <v>0</v>
      </c>
      <c r="K14" s="22">
        <v>0</v>
      </c>
      <c r="M14" s="72">
        <v>0</v>
      </c>
      <c r="O14" s="71">
        <v>128340272</v>
      </c>
      <c r="Q14" s="22">
        <v>0</v>
      </c>
      <c r="S14" s="72">
        <v>128340272</v>
      </c>
    </row>
    <row r="15" spans="1:19" ht="21" x14ac:dyDescent="0.55000000000000004">
      <c r="A15" s="70" t="s">
        <v>161</v>
      </c>
      <c r="C15" s="22">
        <v>17</v>
      </c>
      <c r="E15" s="7" t="s">
        <v>234</v>
      </c>
      <c r="G15" s="60">
        <v>0</v>
      </c>
      <c r="I15" s="21">
        <v>322</v>
      </c>
      <c r="K15" s="22">
        <v>0</v>
      </c>
      <c r="M15" s="23">
        <v>322</v>
      </c>
      <c r="O15" s="21">
        <v>16363</v>
      </c>
      <c r="Q15" s="22">
        <v>0</v>
      </c>
      <c r="S15" s="23">
        <v>16363</v>
      </c>
    </row>
    <row r="16" spans="1:19" ht="21" x14ac:dyDescent="0.55000000000000004">
      <c r="A16" s="70" t="s">
        <v>164</v>
      </c>
      <c r="C16" s="22">
        <v>17</v>
      </c>
      <c r="E16" s="7" t="s">
        <v>234</v>
      </c>
      <c r="G16" s="60">
        <v>0</v>
      </c>
      <c r="I16" s="71">
        <v>0</v>
      </c>
      <c r="K16" s="22">
        <v>0</v>
      </c>
      <c r="M16" s="72">
        <v>0</v>
      </c>
      <c r="O16" s="71">
        <v>4733</v>
      </c>
      <c r="Q16" s="22">
        <v>0</v>
      </c>
      <c r="S16" s="72">
        <v>4733</v>
      </c>
    </row>
    <row r="17" spans="1:19" ht="21" x14ac:dyDescent="0.55000000000000004">
      <c r="A17" s="70" t="s">
        <v>167</v>
      </c>
      <c r="C17" s="22">
        <v>19</v>
      </c>
      <c r="E17" s="7" t="s">
        <v>234</v>
      </c>
      <c r="G17" s="60">
        <v>0</v>
      </c>
      <c r="I17" s="21">
        <v>0</v>
      </c>
      <c r="K17" s="22">
        <v>0</v>
      </c>
      <c r="M17" s="23">
        <v>0</v>
      </c>
      <c r="O17" s="21">
        <v>2123</v>
      </c>
      <c r="Q17" s="22">
        <v>0</v>
      </c>
      <c r="S17" s="23">
        <v>2123</v>
      </c>
    </row>
    <row r="18" spans="1:19" ht="21" x14ac:dyDescent="0.55000000000000004">
      <c r="A18" s="70" t="s">
        <v>171</v>
      </c>
      <c r="C18" s="22">
        <v>4</v>
      </c>
      <c r="E18" s="7" t="s">
        <v>234</v>
      </c>
      <c r="G18" s="60">
        <v>0</v>
      </c>
      <c r="I18" s="71">
        <v>0</v>
      </c>
      <c r="K18" s="22">
        <v>0</v>
      </c>
      <c r="M18" s="72">
        <v>0</v>
      </c>
      <c r="O18" s="71">
        <v>3191</v>
      </c>
      <c r="Q18" s="22">
        <v>0</v>
      </c>
      <c r="S18" s="72">
        <v>3191</v>
      </c>
    </row>
    <row r="19" spans="1:19" ht="21" x14ac:dyDescent="0.55000000000000004">
      <c r="A19" s="70" t="s">
        <v>174</v>
      </c>
      <c r="C19" s="22">
        <v>25</v>
      </c>
      <c r="E19" s="7" t="s">
        <v>234</v>
      </c>
      <c r="G19" s="60">
        <v>0</v>
      </c>
      <c r="I19" s="21">
        <v>0</v>
      </c>
      <c r="K19" s="22">
        <v>0</v>
      </c>
      <c r="M19" s="23">
        <v>0</v>
      </c>
      <c r="O19" s="21">
        <v>867351</v>
      </c>
      <c r="Q19" s="22">
        <v>0</v>
      </c>
      <c r="S19" s="23">
        <v>867351</v>
      </c>
    </row>
    <row r="20" spans="1:19" ht="21" x14ac:dyDescent="0.55000000000000004">
      <c r="A20" s="70" t="s">
        <v>142</v>
      </c>
      <c r="C20" s="22">
        <v>5</v>
      </c>
      <c r="E20" s="7" t="s">
        <v>234</v>
      </c>
      <c r="G20" s="60">
        <v>20</v>
      </c>
      <c r="I20" s="71">
        <v>0</v>
      </c>
      <c r="K20" s="22">
        <v>0</v>
      </c>
      <c r="M20" s="72">
        <v>0</v>
      </c>
      <c r="O20" s="71">
        <v>976219197</v>
      </c>
      <c r="Q20" s="22">
        <v>0</v>
      </c>
      <c r="S20" s="72">
        <v>976219197</v>
      </c>
    </row>
    <row r="21" spans="1:19" ht="21" x14ac:dyDescent="0.55000000000000004">
      <c r="A21" s="70" t="s">
        <v>150</v>
      </c>
      <c r="C21" s="22">
        <v>13</v>
      </c>
      <c r="E21" s="7" t="s">
        <v>234</v>
      </c>
      <c r="G21" s="60">
        <v>20</v>
      </c>
      <c r="I21" s="21">
        <v>0</v>
      </c>
      <c r="K21" s="22">
        <v>0</v>
      </c>
      <c r="M21" s="23">
        <v>0</v>
      </c>
      <c r="O21" s="21">
        <v>873808217</v>
      </c>
      <c r="Q21" s="22">
        <v>0</v>
      </c>
      <c r="S21" s="23">
        <v>873808217</v>
      </c>
    </row>
    <row r="22" spans="1:19" ht="21" x14ac:dyDescent="0.55000000000000004">
      <c r="A22" s="70" t="s">
        <v>142</v>
      </c>
      <c r="C22" s="22">
        <v>14</v>
      </c>
      <c r="E22" s="7" t="s">
        <v>234</v>
      </c>
      <c r="G22" s="60">
        <v>20</v>
      </c>
      <c r="I22" s="71">
        <v>0</v>
      </c>
      <c r="K22" s="22">
        <v>0</v>
      </c>
      <c r="M22" s="72">
        <v>0</v>
      </c>
      <c r="O22" s="71">
        <v>8520879423</v>
      </c>
      <c r="Q22" s="22">
        <v>0</v>
      </c>
      <c r="S22" s="72">
        <v>8520879423</v>
      </c>
    </row>
    <row r="23" spans="1:19" ht="21" x14ac:dyDescent="0.55000000000000004">
      <c r="A23" s="70" t="s">
        <v>176</v>
      </c>
      <c r="C23" s="22">
        <v>16</v>
      </c>
      <c r="E23" s="7" t="s">
        <v>234</v>
      </c>
      <c r="G23" s="60">
        <v>19</v>
      </c>
      <c r="I23" s="21">
        <v>16136986295</v>
      </c>
      <c r="K23" s="22">
        <v>-94593649</v>
      </c>
      <c r="M23" s="23">
        <v>16231579944</v>
      </c>
      <c r="O23" s="21">
        <v>94739725990</v>
      </c>
      <c r="Q23" s="22">
        <v>0</v>
      </c>
      <c r="S23" s="23">
        <v>94739725990</v>
      </c>
    </row>
    <row r="24" spans="1:19" ht="21" x14ac:dyDescent="0.55000000000000004">
      <c r="A24" s="70" t="s">
        <v>164</v>
      </c>
      <c r="C24" s="22">
        <v>23</v>
      </c>
      <c r="E24" s="7" t="s">
        <v>234</v>
      </c>
      <c r="G24" s="60">
        <v>20</v>
      </c>
      <c r="I24" s="71">
        <v>0</v>
      </c>
      <c r="K24" s="22">
        <v>0</v>
      </c>
      <c r="M24" s="72">
        <v>0</v>
      </c>
      <c r="O24" s="71">
        <v>465876734</v>
      </c>
      <c r="Q24" s="22">
        <v>0</v>
      </c>
      <c r="S24" s="72">
        <v>465876734</v>
      </c>
    </row>
    <row r="25" spans="1:19" ht="21" x14ac:dyDescent="0.55000000000000004">
      <c r="A25" s="70" t="s">
        <v>167</v>
      </c>
      <c r="C25" s="22">
        <v>27</v>
      </c>
      <c r="E25" s="7" t="s">
        <v>234</v>
      </c>
      <c r="G25" s="60">
        <v>20</v>
      </c>
      <c r="I25" s="21">
        <v>0</v>
      </c>
      <c r="K25" s="22">
        <v>0</v>
      </c>
      <c r="M25" s="23">
        <v>0</v>
      </c>
      <c r="O25" s="21">
        <v>457534244</v>
      </c>
      <c r="Q25" s="22">
        <v>0</v>
      </c>
      <c r="S25" s="23">
        <v>457534244</v>
      </c>
    </row>
    <row r="26" spans="1:19" ht="21" x14ac:dyDescent="0.55000000000000004">
      <c r="A26" s="70" t="s">
        <v>235</v>
      </c>
      <c r="C26" s="22">
        <v>29</v>
      </c>
      <c r="E26" s="7" t="s">
        <v>234</v>
      </c>
      <c r="G26" s="60">
        <v>20</v>
      </c>
      <c r="I26" s="71">
        <v>0</v>
      </c>
      <c r="K26" s="22">
        <v>0</v>
      </c>
      <c r="M26" s="72">
        <v>0</v>
      </c>
      <c r="O26" s="71">
        <v>1169630137</v>
      </c>
      <c r="Q26" s="22">
        <v>0</v>
      </c>
      <c r="S26" s="72">
        <v>1169630137</v>
      </c>
    </row>
    <row r="27" spans="1:19" ht="21" x14ac:dyDescent="0.55000000000000004">
      <c r="A27" s="70" t="s">
        <v>167</v>
      </c>
      <c r="C27" s="22">
        <v>6</v>
      </c>
      <c r="E27" s="7" t="s">
        <v>234</v>
      </c>
      <c r="G27" s="60">
        <v>20</v>
      </c>
      <c r="I27" s="21">
        <v>0</v>
      </c>
      <c r="K27" s="22">
        <v>0</v>
      </c>
      <c r="M27" s="23">
        <v>0</v>
      </c>
      <c r="O27" s="21">
        <v>3809204691</v>
      </c>
      <c r="Q27" s="22">
        <v>0</v>
      </c>
      <c r="S27" s="23">
        <v>3809204691</v>
      </c>
    </row>
    <row r="28" spans="1:19" ht="21" x14ac:dyDescent="0.55000000000000004">
      <c r="A28" s="70" t="s">
        <v>167</v>
      </c>
      <c r="C28" s="22">
        <v>12</v>
      </c>
      <c r="E28" s="7" t="s">
        <v>234</v>
      </c>
      <c r="G28" s="60">
        <v>20</v>
      </c>
      <c r="I28" s="71">
        <v>0</v>
      </c>
      <c r="K28" s="22">
        <v>0</v>
      </c>
      <c r="M28" s="72">
        <v>0</v>
      </c>
      <c r="O28" s="71">
        <v>1674355050</v>
      </c>
      <c r="Q28" s="22">
        <v>0</v>
      </c>
      <c r="S28" s="72">
        <v>1674355050</v>
      </c>
    </row>
    <row r="29" spans="1:19" ht="21" x14ac:dyDescent="0.55000000000000004">
      <c r="A29" s="70" t="s">
        <v>167</v>
      </c>
      <c r="C29" s="22">
        <v>23</v>
      </c>
      <c r="E29" s="7" t="s">
        <v>234</v>
      </c>
      <c r="G29" s="60">
        <v>19</v>
      </c>
      <c r="I29" s="21">
        <v>0</v>
      </c>
      <c r="K29" s="22">
        <v>0</v>
      </c>
      <c r="M29" s="23">
        <v>0</v>
      </c>
      <c r="O29" s="21">
        <v>619376040</v>
      </c>
      <c r="Q29" s="22">
        <v>0</v>
      </c>
      <c r="S29" s="23">
        <v>619376040</v>
      </c>
    </row>
    <row r="30" spans="1:19" ht="21" x14ac:dyDescent="0.55000000000000004">
      <c r="A30" s="70" t="s">
        <v>236</v>
      </c>
      <c r="C30" s="22">
        <v>1</v>
      </c>
      <c r="E30" s="7" t="s">
        <v>234</v>
      </c>
      <c r="G30" s="60">
        <v>19</v>
      </c>
      <c r="I30" s="71">
        <v>0</v>
      </c>
      <c r="K30" s="22">
        <v>0</v>
      </c>
      <c r="M30" s="72">
        <v>0</v>
      </c>
      <c r="O30" s="71">
        <v>3612309597</v>
      </c>
      <c r="Q30" s="22">
        <v>0</v>
      </c>
      <c r="S30" s="72">
        <v>3612309597</v>
      </c>
    </row>
    <row r="31" spans="1:19" ht="21" x14ac:dyDescent="0.55000000000000004">
      <c r="A31" s="70" t="s">
        <v>236</v>
      </c>
      <c r="C31" s="22">
        <v>3</v>
      </c>
      <c r="E31" s="7" t="s">
        <v>234</v>
      </c>
      <c r="G31" s="60">
        <v>19</v>
      </c>
      <c r="I31" s="21">
        <v>0</v>
      </c>
      <c r="K31" s="22">
        <v>0</v>
      </c>
      <c r="M31" s="23">
        <v>0</v>
      </c>
      <c r="O31" s="21">
        <v>2819924276</v>
      </c>
      <c r="Q31" s="22">
        <v>0</v>
      </c>
      <c r="S31" s="23">
        <v>2819924276</v>
      </c>
    </row>
    <row r="32" spans="1:19" ht="21" x14ac:dyDescent="0.55000000000000004">
      <c r="A32" s="70" t="s">
        <v>161</v>
      </c>
      <c r="C32" s="22">
        <v>8</v>
      </c>
      <c r="E32" s="7" t="s">
        <v>234</v>
      </c>
      <c r="G32" s="60">
        <v>20</v>
      </c>
      <c r="I32" s="71">
        <v>0</v>
      </c>
      <c r="K32" s="22">
        <v>0</v>
      </c>
      <c r="M32" s="72">
        <v>0</v>
      </c>
      <c r="O32" s="71">
        <v>1754059042</v>
      </c>
      <c r="Q32" s="22">
        <v>0</v>
      </c>
      <c r="S32" s="72">
        <v>1754059042</v>
      </c>
    </row>
    <row r="33" spans="1:19" ht="21" x14ac:dyDescent="0.55000000000000004">
      <c r="A33" s="70" t="s">
        <v>237</v>
      </c>
      <c r="C33" s="22">
        <v>8</v>
      </c>
      <c r="E33" s="7" t="s">
        <v>234</v>
      </c>
      <c r="G33" s="60">
        <v>20</v>
      </c>
      <c r="I33" s="71">
        <v>0</v>
      </c>
      <c r="K33" s="22">
        <v>0</v>
      </c>
      <c r="M33" s="72">
        <v>0</v>
      </c>
      <c r="O33" s="71">
        <v>6012900821</v>
      </c>
      <c r="Q33" s="22">
        <v>0</v>
      </c>
      <c r="S33" s="72">
        <v>6012900821</v>
      </c>
    </row>
    <row r="34" spans="1:19" ht="21" x14ac:dyDescent="0.55000000000000004">
      <c r="A34" s="70" t="s">
        <v>146</v>
      </c>
      <c r="C34" s="22">
        <v>12</v>
      </c>
      <c r="E34" s="7" t="s">
        <v>234</v>
      </c>
      <c r="G34" s="60">
        <v>21</v>
      </c>
      <c r="I34" s="71">
        <v>0</v>
      </c>
      <c r="K34" s="22">
        <v>0</v>
      </c>
      <c r="M34" s="72">
        <v>0</v>
      </c>
      <c r="O34" s="71">
        <v>627583545</v>
      </c>
      <c r="Q34" s="22">
        <v>0</v>
      </c>
      <c r="S34" s="72">
        <v>627583545</v>
      </c>
    </row>
    <row r="35" spans="1:19" ht="21" x14ac:dyDescent="0.55000000000000004">
      <c r="A35" s="70" t="s">
        <v>146</v>
      </c>
      <c r="C35" s="22">
        <v>19</v>
      </c>
      <c r="E35" s="7" t="s">
        <v>234</v>
      </c>
      <c r="G35" s="60">
        <v>21</v>
      </c>
      <c r="I35" s="71">
        <v>0</v>
      </c>
      <c r="K35" s="22">
        <v>0</v>
      </c>
      <c r="M35" s="72">
        <v>0</v>
      </c>
      <c r="O35" s="71">
        <v>233013672</v>
      </c>
      <c r="Q35" s="22">
        <v>0</v>
      </c>
      <c r="S35" s="72">
        <v>233013672</v>
      </c>
    </row>
    <row r="36" spans="1:19" ht="21" x14ac:dyDescent="0.55000000000000004">
      <c r="A36" s="70" t="s">
        <v>146</v>
      </c>
      <c r="C36" s="22">
        <v>21</v>
      </c>
      <c r="E36" s="7" t="s">
        <v>234</v>
      </c>
      <c r="G36" s="60">
        <v>21</v>
      </c>
      <c r="I36" s="71">
        <v>0</v>
      </c>
      <c r="K36" s="22">
        <v>0</v>
      </c>
      <c r="M36" s="72">
        <v>0</v>
      </c>
      <c r="O36" s="71">
        <v>434958903</v>
      </c>
      <c r="Q36" s="22">
        <v>0</v>
      </c>
      <c r="S36" s="72">
        <v>434958903</v>
      </c>
    </row>
    <row r="37" spans="1:19" ht="21" x14ac:dyDescent="0.55000000000000004">
      <c r="A37" s="70" t="s">
        <v>183</v>
      </c>
      <c r="C37" s="22">
        <v>27</v>
      </c>
      <c r="E37" s="7" t="s">
        <v>234</v>
      </c>
      <c r="G37" s="60">
        <v>0</v>
      </c>
      <c r="I37" s="71">
        <v>55557</v>
      </c>
      <c r="K37" s="22">
        <v>0</v>
      </c>
      <c r="M37" s="72">
        <v>55557</v>
      </c>
      <c r="O37" s="71">
        <v>55557</v>
      </c>
      <c r="Q37" s="22">
        <v>0</v>
      </c>
      <c r="S37" s="72">
        <v>55557</v>
      </c>
    </row>
    <row r="38" spans="1:19" ht="21" x14ac:dyDescent="0.55000000000000004">
      <c r="A38" s="70" t="s">
        <v>237</v>
      </c>
      <c r="C38" s="22">
        <v>5</v>
      </c>
      <c r="E38" s="7" t="s">
        <v>234</v>
      </c>
      <c r="G38" s="60">
        <v>21</v>
      </c>
      <c r="I38" s="71">
        <v>0</v>
      </c>
      <c r="K38" s="22">
        <v>0</v>
      </c>
      <c r="M38" s="72">
        <v>0</v>
      </c>
      <c r="O38" s="71">
        <v>1714193392</v>
      </c>
      <c r="Q38" s="22">
        <v>0</v>
      </c>
      <c r="S38" s="72">
        <v>1714193392</v>
      </c>
    </row>
    <row r="39" spans="1:19" ht="21" x14ac:dyDescent="0.55000000000000004">
      <c r="A39" s="70" t="s">
        <v>236</v>
      </c>
      <c r="C39" s="22">
        <v>17</v>
      </c>
      <c r="E39" s="7" t="s">
        <v>234</v>
      </c>
      <c r="G39" s="60">
        <v>21</v>
      </c>
      <c r="I39" s="71">
        <v>0</v>
      </c>
      <c r="K39" s="22">
        <v>0</v>
      </c>
      <c r="M39" s="72">
        <v>0</v>
      </c>
      <c r="O39" s="71">
        <v>6704547944</v>
      </c>
      <c r="Q39" s="22">
        <v>0</v>
      </c>
      <c r="S39" s="72">
        <v>6704547944</v>
      </c>
    </row>
    <row r="40" spans="1:19" ht="21" x14ac:dyDescent="0.55000000000000004">
      <c r="A40" s="70" t="s">
        <v>186</v>
      </c>
      <c r="C40" s="22">
        <v>18</v>
      </c>
      <c r="E40" s="7" t="s">
        <v>234</v>
      </c>
      <c r="G40" s="60">
        <v>0</v>
      </c>
      <c r="I40" s="71">
        <v>0</v>
      </c>
      <c r="K40" s="22">
        <v>0</v>
      </c>
      <c r="M40" s="72">
        <v>0</v>
      </c>
      <c r="O40" s="71">
        <v>232</v>
      </c>
      <c r="Q40" s="22">
        <v>0</v>
      </c>
      <c r="S40" s="72">
        <v>232</v>
      </c>
    </row>
    <row r="41" spans="1:19" ht="21" x14ac:dyDescent="0.55000000000000004">
      <c r="A41" s="70" t="s">
        <v>146</v>
      </c>
      <c r="C41" s="22">
        <v>21</v>
      </c>
      <c r="E41" s="7" t="s">
        <v>234</v>
      </c>
      <c r="G41" s="60">
        <v>21</v>
      </c>
      <c r="I41" s="71">
        <v>0</v>
      </c>
      <c r="K41" s="22">
        <v>0</v>
      </c>
      <c r="M41" s="72">
        <v>0</v>
      </c>
      <c r="O41" s="71">
        <v>92832657</v>
      </c>
      <c r="Q41" s="22">
        <v>0</v>
      </c>
      <c r="S41" s="72">
        <v>92832657</v>
      </c>
    </row>
    <row r="42" spans="1:19" ht="21" x14ac:dyDescent="0.55000000000000004">
      <c r="A42" s="70" t="s">
        <v>146</v>
      </c>
      <c r="C42" s="22">
        <v>26</v>
      </c>
      <c r="E42" s="7" t="s">
        <v>234</v>
      </c>
      <c r="G42" s="60">
        <v>21</v>
      </c>
      <c r="I42" s="71">
        <v>0</v>
      </c>
      <c r="K42" s="22">
        <v>0</v>
      </c>
      <c r="M42" s="72">
        <v>0</v>
      </c>
      <c r="O42" s="71">
        <v>866438132</v>
      </c>
      <c r="Q42" s="22">
        <v>0</v>
      </c>
      <c r="S42" s="72">
        <v>866438132</v>
      </c>
    </row>
    <row r="43" spans="1:19" ht="21" x14ac:dyDescent="0.55000000000000004">
      <c r="A43" s="70" t="s">
        <v>146</v>
      </c>
      <c r="C43" s="22">
        <v>26</v>
      </c>
      <c r="E43" s="7" t="s">
        <v>234</v>
      </c>
      <c r="G43" s="60">
        <v>21</v>
      </c>
      <c r="I43" s="71">
        <v>0</v>
      </c>
      <c r="K43" s="22">
        <v>0</v>
      </c>
      <c r="M43" s="72">
        <v>0</v>
      </c>
      <c r="O43" s="71">
        <v>5274280587</v>
      </c>
      <c r="Q43" s="22">
        <v>0</v>
      </c>
      <c r="S43" s="72">
        <v>5274280587</v>
      </c>
    </row>
    <row r="44" spans="1:19" ht="21" x14ac:dyDescent="0.55000000000000004">
      <c r="A44" s="70" t="s">
        <v>167</v>
      </c>
      <c r="C44" s="22">
        <v>1</v>
      </c>
      <c r="E44" s="7" t="s">
        <v>234</v>
      </c>
      <c r="G44" s="60">
        <v>21</v>
      </c>
      <c r="I44" s="71">
        <v>6830798114</v>
      </c>
      <c r="K44" s="22">
        <v>-639153</v>
      </c>
      <c r="M44" s="72">
        <v>6831437267</v>
      </c>
      <c r="O44" s="71">
        <v>24495543160</v>
      </c>
      <c r="Q44" s="22">
        <v>1168242</v>
      </c>
      <c r="S44" s="72">
        <v>24494374918</v>
      </c>
    </row>
    <row r="45" spans="1:19" ht="21" x14ac:dyDescent="0.55000000000000004">
      <c r="A45" s="70" t="s">
        <v>167</v>
      </c>
      <c r="C45" s="22">
        <v>3</v>
      </c>
      <c r="E45" s="7" t="s">
        <v>234</v>
      </c>
      <c r="G45" s="60">
        <v>21</v>
      </c>
      <c r="I45" s="71">
        <v>0</v>
      </c>
      <c r="K45" s="22">
        <v>0</v>
      </c>
      <c r="M45" s="72">
        <v>0</v>
      </c>
      <c r="O45" s="71">
        <v>3871956954</v>
      </c>
      <c r="Q45" s="22">
        <v>0</v>
      </c>
      <c r="S45" s="72">
        <v>3871956954</v>
      </c>
    </row>
    <row r="46" spans="1:19" ht="21" x14ac:dyDescent="0.55000000000000004">
      <c r="A46" s="70" t="s">
        <v>167</v>
      </c>
      <c r="C46" s="22">
        <v>4</v>
      </c>
      <c r="E46" s="7" t="s">
        <v>234</v>
      </c>
      <c r="G46" s="60">
        <v>21</v>
      </c>
      <c r="I46" s="71">
        <v>0</v>
      </c>
      <c r="K46" s="22">
        <v>0</v>
      </c>
      <c r="M46" s="72">
        <v>0</v>
      </c>
      <c r="O46" s="71">
        <v>3476751355</v>
      </c>
      <c r="Q46" s="22">
        <v>0</v>
      </c>
      <c r="S46" s="72">
        <v>3476751355</v>
      </c>
    </row>
    <row r="47" spans="1:19" ht="21" x14ac:dyDescent="0.55000000000000004">
      <c r="A47" s="70" t="s">
        <v>167</v>
      </c>
      <c r="C47" s="22">
        <v>5</v>
      </c>
      <c r="E47" s="7" t="s">
        <v>234</v>
      </c>
      <c r="G47" s="60">
        <v>21</v>
      </c>
      <c r="I47" s="71">
        <v>807723285</v>
      </c>
      <c r="K47" s="22">
        <v>-3353818</v>
      </c>
      <c r="M47" s="72">
        <v>811077103</v>
      </c>
      <c r="O47" s="71">
        <v>5719808535</v>
      </c>
      <c r="Q47" s="22">
        <v>0</v>
      </c>
      <c r="S47" s="72">
        <v>5719808535</v>
      </c>
    </row>
    <row r="48" spans="1:19" ht="21" x14ac:dyDescent="0.55000000000000004">
      <c r="A48" s="70" t="s">
        <v>183</v>
      </c>
      <c r="C48" s="22">
        <v>11</v>
      </c>
      <c r="E48" s="7" t="s">
        <v>234</v>
      </c>
      <c r="G48" s="60">
        <v>21</v>
      </c>
      <c r="I48" s="71">
        <v>0</v>
      </c>
      <c r="K48" s="22">
        <v>0</v>
      </c>
      <c r="M48" s="72">
        <v>0</v>
      </c>
      <c r="O48" s="71">
        <v>12517218491</v>
      </c>
      <c r="Q48" s="22">
        <v>0</v>
      </c>
      <c r="S48" s="72">
        <v>12517218491</v>
      </c>
    </row>
    <row r="49" spans="1:19" ht="21" x14ac:dyDescent="0.55000000000000004">
      <c r="A49" s="70" t="s">
        <v>195</v>
      </c>
      <c r="C49" s="22">
        <v>16</v>
      </c>
      <c r="E49" s="7" t="s">
        <v>234</v>
      </c>
      <c r="G49" s="60">
        <v>21</v>
      </c>
      <c r="I49" s="71">
        <v>10549371542</v>
      </c>
      <c r="K49" s="22">
        <v>-2623997</v>
      </c>
      <c r="M49" s="72">
        <v>10551995539</v>
      </c>
      <c r="O49" s="71">
        <v>40754850902</v>
      </c>
      <c r="Q49" s="22">
        <v>39359947</v>
      </c>
      <c r="S49" s="72">
        <v>40715490955</v>
      </c>
    </row>
    <row r="50" spans="1:19" ht="21" x14ac:dyDescent="0.55000000000000004">
      <c r="A50" s="70" t="s">
        <v>195</v>
      </c>
      <c r="C50" s="22">
        <v>18</v>
      </c>
      <c r="E50" s="7" t="s">
        <v>234</v>
      </c>
      <c r="G50" s="60">
        <v>21</v>
      </c>
      <c r="I50" s="71">
        <v>4815616415</v>
      </c>
      <c r="K50" s="22">
        <v>0</v>
      </c>
      <c r="M50" s="72">
        <v>4815616415</v>
      </c>
      <c r="O50" s="71">
        <v>21501738153</v>
      </c>
      <c r="Q50" s="22">
        <v>23883936</v>
      </c>
      <c r="S50" s="72">
        <v>21477854217</v>
      </c>
    </row>
    <row r="51" spans="1:19" ht="21" x14ac:dyDescent="0.55000000000000004">
      <c r="A51" s="70" t="s">
        <v>238</v>
      </c>
      <c r="C51" s="22">
        <v>18</v>
      </c>
      <c r="E51" s="7" t="s">
        <v>234</v>
      </c>
      <c r="G51" s="60">
        <v>21</v>
      </c>
      <c r="I51" s="71">
        <v>0</v>
      </c>
      <c r="K51" s="22">
        <v>0</v>
      </c>
      <c r="M51" s="72">
        <v>0</v>
      </c>
      <c r="O51" s="71">
        <v>4680058478</v>
      </c>
      <c r="Q51" s="22">
        <v>0</v>
      </c>
      <c r="S51" s="72">
        <v>4680058478</v>
      </c>
    </row>
    <row r="52" spans="1:19" ht="21" x14ac:dyDescent="0.55000000000000004">
      <c r="A52" s="70" t="s">
        <v>167</v>
      </c>
      <c r="C52" s="22">
        <v>26</v>
      </c>
      <c r="E52" s="7" t="s">
        <v>234</v>
      </c>
      <c r="G52" s="60">
        <v>21</v>
      </c>
      <c r="I52" s="71">
        <v>0</v>
      </c>
      <c r="K52" s="22">
        <v>0</v>
      </c>
      <c r="M52" s="72">
        <v>0</v>
      </c>
      <c r="O52" s="71">
        <v>16248058868</v>
      </c>
      <c r="Q52" s="22">
        <v>0</v>
      </c>
      <c r="S52" s="72">
        <v>16248058868</v>
      </c>
    </row>
    <row r="53" spans="1:19" ht="21" x14ac:dyDescent="0.55000000000000004">
      <c r="A53" s="70" t="s">
        <v>183</v>
      </c>
      <c r="C53" s="22">
        <v>26</v>
      </c>
      <c r="E53" s="7" t="s">
        <v>234</v>
      </c>
      <c r="G53" s="60">
        <v>21</v>
      </c>
      <c r="I53" s="71">
        <v>0</v>
      </c>
      <c r="K53" s="22">
        <v>0</v>
      </c>
      <c r="M53" s="72">
        <v>0</v>
      </c>
      <c r="O53" s="71">
        <v>22755449661</v>
      </c>
      <c r="Q53" s="22">
        <v>0</v>
      </c>
      <c r="S53" s="72">
        <v>22755449661</v>
      </c>
    </row>
    <row r="54" spans="1:19" ht="21" x14ac:dyDescent="0.55000000000000004">
      <c r="A54" s="70" t="s">
        <v>146</v>
      </c>
      <c r="C54" s="22">
        <v>3</v>
      </c>
      <c r="E54" s="7" t="s">
        <v>234</v>
      </c>
      <c r="G54" s="60">
        <v>21</v>
      </c>
      <c r="I54" s="71">
        <v>0</v>
      </c>
      <c r="K54" s="22">
        <v>0</v>
      </c>
      <c r="M54" s="72">
        <v>0</v>
      </c>
      <c r="O54" s="71">
        <v>22400704465</v>
      </c>
      <c r="Q54" s="22">
        <v>0</v>
      </c>
      <c r="S54" s="72">
        <v>22400704465</v>
      </c>
    </row>
    <row r="55" spans="1:19" ht="21" x14ac:dyDescent="0.55000000000000004">
      <c r="A55" s="70" t="s">
        <v>203</v>
      </c>
      <c r="C55" s="22">
        <v>21</v>
      </c>
      <c r="E55" s="7" t="s">
        <v>234</v>
      </c>
      <c r="G55" s="60">
        <v>0</v>
      </c>
      <c r="I55" s="71">
        <v>0</v>
      </c>
      <c r="K55" s="22">
        <v>0</v>
      </c>
      <c r="M55" s="72">
        <v>0</v>
      </c>
      <c r="O55" s="71">
        <v>23108</v>
      </c>
      <c r="Q55" s="22">
        <v>0</v>
      </c>
      <c r="S55" s="72">
        <v>23108</v>
      </c>
    </row>
    <row r="56" spans="1:19" ht="21" x14ac:dyDescent="0.55000000000000004">
      <c r="A56" s="70" t="s">
        <v>203</v>
      </c>
      <c r="C56" s="22">
        <v>21</v>
      </c>
      <c r="E56" s="7" t="s">
        <v>234</v>
      </c>
      <c r="G56" s="60">
        <v>21</v>
      </c>
      <c r="I56" s="71">
        <v>2654303496</v>
      </c>
      <c r="K56" s="22">
        <v>-9931724</v>
      </c>
      <c r="M56" s="72">
        <v>2664235220</v>
      </c>
      <c r="O56" s="71">
        <v>6556522669</v>
      </c>
      <c r="Q56" s="22">
        <v>0</v>
      </c>
      <c r="S56" s="72">
        <v>6556522669</v>
      </c>
    </row>
    <row r="57" spans="1:19" ht="21" x14ac:dyDescent="0.55000000000000004">
      <c r="A57" s="70" t="s">
        <v>167</v>
      </c>
      <c r="C57" s="22">
        <v>20</v>
      </c>
      <c r="E57" s="7" t="s">
        <v>234</v>
      </c>
      <c r="G57" s="60">
        <v>21</v>
      </c>
      <c r="I57" s="71">
        <v>1148078614</v>
      </c>
      <c r="K57" s="22">
        <v>310963</v>
      </c>
      <c r="M57" s="72">
        <v>1147767651</v>
      </c>
      <c r="O57" s="71">
        <v>1555461348</v>
      </c>
      <c r="Q57" s="22">
        <v>4945328</v>
      </c>
      <c r="S57" s="72">
        <v>1550516020</v>
      </c>
    </row>
    <row r="58" spans="1:19" ht="21" x14ac:dyDescent="0.55000000000000004">
      <c r="A58" s="70" t="s">
        <v>210</v>
      </c>
      <c r="C58" s="22">
        <v>27</v>
      </c>
      <c r="E58" s="7" t="s">
        <v>234</v>
      </c>
      <c r="G58" s="60">
        <v>21</v>
      </c>
      <c r="I58" s="71">
        <v>10790547921</v>
      </c>
      <c r="K58" s="22">
        <v>5324483</v>
      </c>
      <c r="M58" s="72">
        <v>10785223438</v>
      </c>
      <c r="O58" s="71">
        <v>12182876685</v>
      </c>
      <c r="Q58" s="22">
        <v>26622414</v>
      </c>
      <c r="S58" s="72">
        <v>12156254271</v>
      </c>
    </row>
    <row r="59" spans="1:19" ht="21" x14ac:dyDescent="0.55000000000000004">
      <c r="A59" s="70" t="s">
        <v>183</v>
      </c>
      <c r="C59" s="22">
        <v>23</v>
      </c>
      <c r="E59" s="7" t="s">
        <v>234</v>
      </c>
      <c r="G59" s="60">
        <v>21</v>
      </c>
      <c r="I59" s="71">
        <v>461148488</v>
      </c>
      <c r="K59" s="22">
        <v>6022624</v>
      </c>
      <c r="M59" s="72">
        <v>455125864</v>
      </c>
      <c r="O59" s="71">
        <v>461148488</v>
      </c>
      <c r="Q59" s="22">
        <v>6022624</v>
      </c>
      <c r="S59" s="72">
        <v>455125864</v>
      </c>
    </row>
    <row r="60" spans="1:19" ht="21" x14ac:dyDescent="0.55000000000000004">
      <c r="A60" s="70" t="s">
        <v>167</v>
      </c>
      <c r="C60" s="22">
        <v>27</v>
      </c>
      <c r="E60" s="7" t="s">
        <v>234</v>
      </c>
      <c r="G60" s="60">
        <v>21</v>
      </c>
      <c r="I60" s="71">
        <v>351419176</v>
      </c>
      <c r="K60" s="22">
        <v>5375527</v>
      </c>
      <c r="M60" s="72">
        <v>346043649</v>
      </c>
      <c r="O60" s="71">
        <v>351419176</v>
      </c>
      <c r="Q60" s="22">
        <v>5375527</v>
      </c>
      <c r="S60" s="72">
        <v>346043649</v>
      </c>
    </row>
    <row r="61" spans="1:19" ht="21" x14ac:dyDescent="0.55000000000000004">
      <c r="A61" s="70" t="s">
        <v>203</v>
      </c>
      <c r="C61" s="22">
        <v>28</v>
      </c>
      <c r="E61" s="7" t="s">
        <v>234</v>
      </c>
      <c r="G61" s="60">
        <v>21</v>
      </c>
      <c r="I61" s="71">
        <v>406909230</v>
      </c>
      <c r="K61" s="22">
        <v>6451214</v>
      </c>
      <c r="M61" s="72">
        <v>400458016</v>
      </c>
      <c r="O61" s="71">
        <v>406909230</v>
      </c>
      <c r="Q61" s="22">
        <v>6451214</v>
      </c>
      <c r="S61" s="72">
        <v>400458016</v>
      </c>
    </row>
    <row r="62" spans="1:19" ht="21.75" thickBot="1" x14ac:dyDescent="0.6">
      <c r="A62" s="73" t="s">
        <v>167</v>
      </c>
      <c r="B62" s="64"/>
      <c r="C62" s="74">
        <v>30</v>
      </c>
      <c r="D62" s="64"/>
      <c r="E62" s="64" t="s">
        <v>234</v>
      </c>
      <c r="F62" s="64"/>
      <c r="G62" s="65">
        <v>21</v>
      </c>
      <c r="I62" s="75">
        <v>58684931</v>
      </c>
      <c r="J62" s="64"/>
      <c r="K62" s="74">
        <v>995731</v>
      </c>
      <c r="L62" s="64"/>
      <c r="M62" s="76">
        <v>57689200</v>
      </c>
      <c r="O62" s="75">
        <v>58684931</v>
      </c>
      <c r="P62" s="64"/>
      <c r="Q62" s="74">
        <v>995731</v>
      </c>
      <c r="R62" s="64"/>
      <c r="S62" s="76">
        <v>57689200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31" bestFit="1" customWidth="1"/>
    <col min="2" max="2" width="1" style="31" customWidth="1"/>
    <col min="3" max="3" width="15.140625" style="31" bestFit="1" customWidth="1"/>
    <col min="4" max="4" width="1" style="31" customWidth="1"/>
    <col min="5" max="5" width="40.28515625" style="31" bestFit="1" customWidth="1"/>
    <col min="6" max="6" width="1" style="31" customWidth="1"/>
    <col min="7" max="7" width="28.140625" style="31" bestFit="1" customWidth="1"/>
    <col min="8" max="8" width="1" style="31" customWidth="1"/>
    <col min="9" max="9" width="26.7109375" style="31" bestFit="1" customWidth="1"/>
    <col min="10" max="10" width="1" style="31" customWidth="1"/>
    <col min="11" max="11" width="15.140625" style="31" bestFit="1" customWidth="1"/>
    <col min="12" max="12" width="1" style="31" customWidth="1"/>
    <col min="13" max="13" width="29.140625" style="31" bestFit="1" customWidth="1"/>
    <col min="14" max="14" width="1" style="31" customWidth="1"/>
    <col min="15" max="15" width="26.85546875" style="31" bestFit="1" customWidth="1"/>
    <col min="16" max="16" width="1" style="31" customWidth="1"/>
    <col min="17" max="17" width="19.140625" style="31" bestFit="1" customWidth="1"/>
    <col min="18" max="18" width="1" style="31" customWidth="1"/>
    <col min="19" max="19" width="29.28515625" style="31" bestFit="1" customWidth="1"/>
    <col min="20" max="20" width="1" style="31" customWidth="1"/>
    <col min="21" max="21" width="9.140625" style="31" customWidth="1"/>
    <col min="22" max="16384" width="9.140625" style="31"/>
  </cols>
  <sheetData>
    <row r="1" spans="1:19" x14ac:dyDescent="0.45">
      <c r="A1" s="7"/>
    </row>
    <row r="2" spans="1:19" ht="30" x14ac:dyDescent="0.45">
      <c r="A2" s="105" t="str">
        <f>'[2]سود اوراق بهادار و سپرده بانکی'!A2:S2</f>
        <v>صندوق سرمایه گذاری اعتماد هامرز</v>
      </c>
      <c r="B2" s="105"/>
      <c r="C2" s="105"/>
      <c r="D2" s="105" t="s">
        <v>0</v>
      </c>
      <c r="E2" s="105" t="s">
        <v>0</v>
      </c>
      <c r="F2" s="105" t="s">
        <v>0</v>
      </c>
      <c r="G2" s="105" t="s">
        <v>0</v>
      </c>
      <c r="H2" s="105" t="s">
        <v>0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30" x14ac:dyDescent="0.45">
      <c r="A3" s="105" t="s">
        <v>225</v>
      </c>
      <c r="B3" s="105"/>
      <c r="C3" s="105"/>
      <c r="D3" s="105" t="s">
        <v>225</v>
      </c>
      <c r="E3" s="105" t="s">
        <v>225</v>
      </c>
      <c r="F3" s="105" t="s">
        <v>225</v>
      </c>
      <c r="G3" s="105" t="s">
        <v>225</v>
      </c>
      <c r="H3" s="105" t="s">
        <v>225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0" x14ac:dyDescent="0.45">
      <c r="A4" s="105" t="str">
        <f>'سود اوراق بهادار و سپرده بانکی'!A4:S4</f>
        <v>برای ماه منتهی به 1402/03/31</v>
      </c>
      <c r="B4" s="105"/>
      <c r="C4" s="105"/>
      <c r="D4" s="105" t="s">
        <v>327</v>
      </c>
      <c r="E4" s="105" t="s">
        <v>327</v>
      </c>
      <c r="F4" s="105" t="s">
        <v>327</v>
      </c>
      <c r="G4" s="105" t="s">
        <v>327</v>
      </c>
      <c r="H4" s="105" t="s">
        <v>327</v>
      </c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5" spans="1:19" ht="19.5" thickBot="1" x14ac:dyDescent="0.5"/>
    <row r="6" spans="1:19" ht="30" x14ac:dyDescent="0.45">
      <c r="A6" s="108" t="s">
        <v>3</v>
      </c>
      <c r="C6" s="112" t="s">
        <v>239</v>
      </c>
      <c r="D6" s="113" t="s">
        <v>239</v>
      </c>
      <c r="E6" s="113" t="s">
        <v>239</v>
      </c>
      <c r="F6" s="113" t="s">
        <v>239</v>
      </c>
      <c r="G6" s="114" t="s">
        <v>239</v>
      </c>
      <c r="I6" s="112" t="s">
        <v>227</v>
      </c>
      <c r="J6" s="113" t="s">
        <v>227</v>
      </c>
      <c r="K6" s="113" t="s">
        <v>227</v>
      </c>
      <c r="L6" s="113" t="s">
        <v>227</v>
      </c>
      <c r="M6" s="114" t="s">
        <v>227</v>
      </c>
      <c r="O6" s="112" t="s">
        <v>228</v>
      </c>
      <c r="P6" s="113" t="s">
        <v>228</v>
      </c>
      <c r="Q6" s="113" t="s">
        <v>228</v>
      </c>
      <c r="R6" s="113" t="s">
        <v>228</v>
      </c>
      <c r="S6" s="114" t="s">
        <v>228</v>
      </c>
    </row>
    <row r="7" spans="1:19" ht="30" x14ac:dyDescent="0.45">
      <c r="A7" s="109" t="s">
        <v>3</v>
      </c>
      <c r="C7" s="14" t="s">
        <v>240</v>
      </c>
      <c r="E7" s="8" t="s">
        <v>241</v>
      </c>
      <c r="G7" s="15" t="s">
        <v>242</v>
      </c>
      <c r="I7" s="14" t="s">
        <v>243</v>
      </c>
      <c r="K7" s="8" t="s">
        <v>232</v>
      </c>
      <c r="M7" s="15" t="s">
        <v>244</v>
      </c>
      <c r="O7" s="14" t="s">
        <v>243</v>
      </c>
      <c r="Q7" s="8" t="s">
        <v>232</v>
      </c>
      <c r="S7" s="15" t="s">
        <v>244</v>
      </c>
    </row>
    <row r="8" spans="1:19" ht="21" x14ac:dyDescent="0.55000000000000004">
      <c r="A8" s="54" t="s">
        <v>17</v>
      </c>
      <c r="C8" s="77" t="s">
        <v>245</v>
      </c>
      <c r="E8" s="39">
        <v>8400000</v>
      </c>
      <c r="F8" s="39"/>
      <c r="G8" s="78">
        <v>300</v>
      </c>
      <c r="I8" s="36">
        <v>2520000000</v>
      </c>
      <c r="K8" s="37">
        <v>339087137</v>
      </c>
      <c r="M8" s="38">
        <v>2180912863</v>
      </c>
      <c r="O8" s="79">
        <v>2520000000</v>
      </c>
      <c r="P8" s="39"/>
      <c r="Q8" s="39">
        <v>339087137</v>
      </c>
      <c r="R8" s="39"/>
      <c r="S8" s="78">
        <v>2180912863</v>
      </c>
    </row>
    <row r="9" spans="1:19" ht="21" x14ac:dyDescent="0.55000000000000004">
      <c r="A9" s="54"/>
      <c r="C9" s="77"/>
      <c r="E9" s="39"/>
      <c r="F9" s="39"/>
      <c r="G9" s="78"/>
      <c r="I9" s="36"/>
      <c r="K9" s="37"/>
      <c r="M9" s="38"/>
      <c r="O9" s="79"/>
      <c r="P9" s="39"/>
      <c r="Q9" s="39"/>
      <c r="R9" s="39"/>
      <c r="S9" s="78"/>
    </row>
    <row r="10" spans="1:19" ht="21.75" thickBot="1" x14ac:dyDescent="0.6">
      <c r="A10" s="62"/>
      <c r="C10" s="80"/>
      <c r="D10" s="42"/>
      <c r="E10" s="49"/>
      <c r="F10" s="49"/>
      <c r="G10" s="81"/>
      <c r="I10" s="46"/>
      <c r="J10" s="42"/>
      <c r="K10" s="47"/>
      <c r="L10" s="42"/>
      <c r="M10" s="48"/>
      <c r="O10" s="82"/>
      <c r="P10" s="49"/>
      <c r="Q10" s="49"/>
      <c r="R10" s="49"/>
      <c r="S10" s="81"/>
    </row>
    <row r="11" spans="1:19" ht="21" x14ac:dyDescent="0.55000000000000004">
      <c r="A11" s="69"/>
      <c r="E11" s="39"/>
      <c r="F11" s="39"/>
      <c r="G11" s="39"/>
      <c r="I11" s="37"/>
      <c r="K11" s="37"/>
      <c r="M11" s="37"/>
      <c r="O11" s="39"/>
      <c r="P11" s="39"/>
      <c r="Q11" s="39"/>
      <c r="R11" s="39"/>
      <c r="S11" s="39"/>
    </row>
    <row r="12" spans="1:19" ht="21" x14ac:dyDescent="0.55000000000000004">
      <c r="A12" s="69"/>
      <c r="E12" s="39"/>
      <c r="F12" s="39"/>
      <c r="G12" s="39"/>
      <c r="I12" s="37"/>
      <c r="K12" s="37"/>
      <c r="M12" s="37"/>
      <c r="O12" s="39"/>
      <c r="P12" s="39"/>
      <c r="Q12" s="39"/>
      <c r="R12" s="39"/>
      <c r="S12" s="39"/>
    </row>
    <row r="13" spans="1:19" ht="21" x14ac:dyDescent="0.55000000000000004">
      <c r="A13" s="69"/>
      <c r="E13" s="39"/>
      <c r="F13" s="39"/>
      <c r="G13" s="39"/>
      <c r="I13" s="37"/>
      <c r="K13" s="37"/>
      <c r="M13" s="37"/>
      <c r="O13" s="39"/>
      <c r="P13" s="39"/>
      <c r="Q13" s="39"/>
      <c r="R13" s="39"/>
      <c r="S13" s="39"/>
    </row>
    <row r="14" spans="1:19" ht="21" x14ac:dyDescent="0.55000000000000004">
      <c r="A14" s="69"/>
      <c r="E14" s="39"/>
      <c r="F14" s="39"/>
      <c r="G14" s="39"/>
      <c r="I14" s="37"/>
      <c r="K14" s="37"/>
      <c r="M14" s="37"/>
      <c r="O14" s="39"/>
      <c r="P14" s="39"/>
      <c r="Q14" s="39"/>
      <c r="R14" s="39"/>
      <c r="S14" s="39"/>
    </row>
    <row r="15" spans="1:19" ht="21" x14ac:dyDescent="0.55000000000000004">
      <c r="A15" s="69"/>
      <c r="E15" s="39"/>
      <c r="F15" s="39"/>
      <c r="G15" s="39"/>
      <c r="O15" s="39"/>
      <c r="P15" s="39"/>
      <c r="Q15" s="39"/>
      <c r="R15" s="39"/>
      <c r="S15" s="39"/>
    </row>
    <row r="16" spans="1:19" ht="21" x14ac:dyDescent="0.55000000000000004">
      <c r="A16" s="69"/>
      <c r="E16" s="39"/>
      <c r="F16" s="39"/>
      <c r="G16" s="39"/>
      <c r="O16" s="39"/>
      <c r="P16" s="39"/>
      <c r="Q16" s="39"/>
      <c r="R16" s="39"/>
      <c r="S16" s="39"/>
    </row>
    <row r="17" spans="1:19" ht="21" x14ac:dyDescent="0.55000000000000004">
      <c r="A17" s="69"/>
      <c r="E17" s="39"/>
      <c r="F17" s="39"/>
      <c r="G17" s="39"/>
      <c r="O17" s="39"/>
      <c r="P17" s="39"/>
      <c r="Q17" s="39"/>
      <c r="R17" s="39"/>
      <c r="S17" s="39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2023-06-24T14:59:47Z</dcterms:modified>
</cp:coreProperties>
</file>