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hummers\14020531\"/>
    </mc:Choice>
  </mc:AlternateContent>
  <xr:revisionPtr revIDLastSave="0" documentId="13_ncr:1_{668B1507-2B09-4746-8731-AB145BDD6279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<sst xmlns="http://schemas.openxmlformats.org/spreadsheetml/2006/main" count="1660" uniqueCount="387">
  <si>
    <t>صندوق سرمایه‌گذاری اعتماد هامرز</t>
  </si>
  <si>
    <t>صورت وضعیت پورتفوی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</si>
  <si>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</si>
  <si>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</si>
  <si>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</si>
  <si>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</si>
  <si>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</si>
  <si>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</si>
  <si>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</si>
  <si>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</si>
  <si>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</si>
  <si>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</si>
  <si>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</si>
  <si>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</si>
  <si>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</si>
  <si>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</si>
  <si>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1.71%</t>
  </si>
  <si>
    <t>بهمن  دیزل</t>
  </si>
  <si>
    <t>0.84%</t>
  </si>
  <si>
    <t>ذوب آهن اصفهان</t>
  </si>
  <si>
    <t>0.25%</t>
  </si>
  <si>
    <t>ریل سیر کوثر</t>
  </si>
  <si>
    <t>1.43%</t>
  </si>
  <si>
    <t>صندوق س ثروت هامرز-سهام</t>
  </si>
  <si>
    <t>0.14%</t>
  </si>
  <si>
    <t>صندوق س.پشتوانه طلا زرفام آشنا</t>
  </si>
  <si>
    <t>0.21%</t>
  </si>
  <si>
    <t>فولاد مبارکه اصفهان</t>
  </si>
  <si>
    <t>1.64%</t>
  </si>
  <si>
    <t>شرکت بهمن لیزینگ</t>
  </si>
  <si>
    <t>0.83%</t>
  </si>
  <si>
    <t>ح.شرکت بهمن لیزینگ</t>
  </si>
  <si>
    <t>0.00%</t>
  </si>
  <si>
    <t>پالایش نفت اصفهان</t>
  </si>
  <si>
    <t>2.26%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</si>
  <si>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</si>
  <si>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</si>
  <si>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</si>
  <si>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</si>
  <si>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</si>
  <si>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</si>
  <si>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</si>
  <si>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</si>
  <si>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</si>
  <si>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</si>
  <si>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</si>
  <si>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</si>
  <si>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</si>
  <si>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</si>
  <si>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</si>
  <si>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</si>
  <si>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0.01%</t>
  </si>
  <si>
    <t>اسناد خزانه-م1بودجه01-040326</t>
  </si>
  <si>
    <t>1401/02/26</t>
  </si>
  <si>
    <t>1404/03/26</t>
  </si>
  <si>
    <t>0.69%</t>
  </si>
  <si>
    <t>اسناد خزانه-م3بودجه01-040520</t>
  </si>
  <si>
    <t>1401/05/18</t>
  </si>
  <si>
    <t>1404/05/20</t>
  </si>
  <si>
    <t>اسنادخزانه-م1بودجه00-030821</t>
  </si>
  <si>
    <t>1400/02/22</t>
  </si>
  <si>
    <t>1403/08/21</t>
  </si>
  <si>
    <t>0.02%</t>
  </si>
  <si>
    <t>اسنادخزانه-م21بودجه98-020906</t>
  </si>
  <si>
    <t>1399/01/27</t>
  </si>
  <si>
    <t>1402/09/06</t>
  </si>
  <si>
    <t>0.12%</t>
  </si>
  <si>
    <t>اسنادخزانه-م2بودجه00-031024</t>
  </si>
  <si>
    <t>1403/10/24</t>
  </si>
  <si>
    <t>0.03%</t>
  </si>
  <si>
    <t>اسنادخزانه-م4بودجه00-030522</t>
  </si>
  <si>
    <t>1400/03/11</t>
  </si>
  <si>
    <t>1403/05/22</t>
  </si>
  <si>
    <t>اسنادخزانه-م4بودجه01-040917</t>
  </si>
  <si>
    <t>1401/12/08</t>
  </si>
  <si>
    <t>1404/09/16</t>
  </si>
  <si>
    <t>1.72%</t>
  </si>
  <si>
    <t>اسنادخزانه-م5بودجه00-030626</t>
  </si>
  <si>
    <t>1403/06/26</t>
  </si>
  <si>
    <t>0.77%</t>
  </si>
  <si>
    <t>اسنادخزانه-م5بودجه01-041015</t>
  </si>
  <si>
    <t>1404/10/14</t>
  </si>
  <si>
    <t>0.34%</t>
  </si>
  <si>
    <t>اسنادخزانه-م6بودجه00-030723</t>
  </si>
  <si>
    <t>1403/07/23</t>
  </si>
  <si>
    <t>0.18%</t>
  </si>
  <si>
    <t>اسنادخزانه-م7بودجه00-030912</t>
  </si>
  <si>
    <t>1400/04/14</t>
  </si>
  <si>
    <t>1403/09/12</t>
  </si>
  <si>
    <t>0.06%</t>
  </si>
  <si>
    <t>اسنادخزانه-م7بودجه01-040714</t>
  </si>
  <si>
    <t>1401/12/10</t>
  </si>
  <si>
    <t>1404/07/13</t>
  </si>
  <si>
    <t>اسنادخزانه-م8بودجه00-030919</t>
  </si>
  <si>
    <t>1400/06/16</t>
  </si>
  <si>
    <t>1403/09/19</t>
  </si>
  <si>
    <t>0.05%</t>
  </si>
  <si>
    <t>صکوک مرابحه بترانس509-3ماهه18%</t>
  </si>
  <si>
    <t>1401/09/23</t>
  </si>
  <si>
    <t>1405/09/23</t>
  </si>
  <si>
    <t>4.49%</t>
  </si>
  <si>
    <t>گام بانک تجارت0206</t>
  </si>
  <si>
    <t>1401/07/02</t>
  </si>
  <si>
    <t>1402/06/28</t>
  </si>
  <si>
    <t>5.76%</t>
  </si>
  <si>
    <t>گواهی اعتبار مولد سامان0207</t>
  </si>
  <si>
    <t>1401/08/01</t>
  </si>
  <si>
    <t>1402/07/30</t>
  </si>
  <si>
    <t>مرابحه عام دولت3-ش.خ0211</t>
  </si>
  <si>
    <t>1399/03/13</t>
  </si>
  <si>
    <t>1402/11/13</t>
  </si>
  <si>
    <t>3.20%</t>
  </si>
  <si>
    <t>مرابحه عام دولت4-ش.خ 0205</t>
  </si>
  <si>
    <t>1399/05/07</t>
  </si>
  <si>
    <t>1402/05/07</t>
  </si>
  <si>
    <t>مرابحه عام دولت96-ش.خ030414</t>
  </si>
  <si>
    <t>1400/10/14</t>
  </si>
  <si>
    <t>1403/04/14</t>
  </si>
  <si>
    <t>1.03%</t>
  </si>
  <si>
    <t>صکوک اجاره صند412-بدون ضامن</t>
  </si>
  <si>
    <t>1400/12/23</t>
  </si>
  <si>
    <t>1404/12/22</t>
  </si>
  <si>
    <t>4.40%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</si>
  <si>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</si>
  <si>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</si>
  <si>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</si>
  <si>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</si>
  <si>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</si>
  <si>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</si>
  <si>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</si>
  <si>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</si>
  <si>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</si>
  <si>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</si>
  <si>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</si>
  <si>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</si>
  <si>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</si>
  <si>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</si>
  <si>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</si>
  <si>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</si>
  <si>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</si>
  <si>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</si>
  <si>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</si>
  <si>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</si>
  <si>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</si>
  <si>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</si>
  <si>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</si>
  <si>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</si>
  <si>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</si>
  <si>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</si>
  <si>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</si>
  <si>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</si>
  <si>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</si>
  <si>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</si>
  <si>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</si>
  <si>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</si>
  <si>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</si>
  <si>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</si>
  <si>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</si>
  <si>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بانک رفاه پونک</t>
  </si>
  <si>
    <t>332135408</t>
  </si>
  <si>
    <t>1401/02/07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</si>
  <si>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</si>
  <si>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</si>
  <si>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</si>
  <si>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</si>
  <si>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</si>
  <si>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</si>
  <si>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</si>
  <si>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</si>
  <si>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</si>
  <si>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</si>
  <si>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</si>
  <si>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>1401/04/25</t>
  </si>
  <si>
    <t>0.11%</t>
  </si>
  <si>
    <t>بانک آینده ولیعصر - ساعی</t>
  </si>
  <si>
    <t>0101201736002</t>
  </si>
  <si>
    <t>1401/06/14</t>
  </si>
  <si>
    <t>0403833537000</t>
  </si>
  <si>
    <t>سپرده بلند مدت</t>
  </si>
  <si>
    <t>1401/06/16</t>
  </si>
  <si>
    <t>10.99%</t>
  </si>
  <si>
    <t>بانک اقتصاد نوین فلکه دوم نیروهوائی</t>
  </si>
  <si>
    <t>206-850-6856333-1</t>
  </si>
  <si>
    <t>1401/09/27</t>
  </si>
  <si>
    <t>بانک تجارت شیخ بهایی</t>
  </si>
  <si>
    <t>220410226</t>
  </si>
  <si>
    <t>1401/10/18</t>
  </si>
  <si>
    <t>0414-60-332-000000541</t>
  </si>
  <si>
    <t>1401/11/01</t>
  </si>
  <si>
    <t>بانک کشاورزی ممتاز احمدقصیر</t>
  </si>
  <si>
    <t>1043964854</t>
  </si>
  <si>
    <t>1401/11/16</t>
  </si>
  <si>
    <t>بانک گردشگری مرزداران</t>
  </si>
  <si>
    <t>161.9967.1003495.1</t>
  </si>
  <si>
    <t>1402/01/21</t>
  </si>
  <si>
    <t>0414-60-345-000000205</t>
  </si>
  <si>
    <t>1402/02/20</t>
  </si>
  <si>
    <t>بانک اقتصاد نوین فلکه دوم نيروي هوائي</t>
  </si>
  <si>
    <t>206-283-6856333-3</t>
  </si>
  <si>
    <t>1402/02/27</t>
  </si>
  <si>
    <t>2.05%</t>
  </si>
  <si>
    <t xml:space="preserve">206-283-6856333-4	</t>
  </si>
  <si>
    <t>1402/03/23</t>
  </si>
  <si>
    <t>1.10%</t>
  </si>
  <si>
    <t>0414-60-357-000000119</t>
  </si>
  <si>
    <t>1402/03/27</t>
  </si>
  <si>
    <t>161-1405-1003495-2</t>
  </si>
  <si>
    <t>1402/03/28</t>
  </si>
  <si>
    <t>0414-60-357-000000126</t>
  </si>
  <si>
    <t>1402/03/30</t>
  </si>
  <si>
    <t>1006-60-935-000000075</t>
  </si>
  <si>
    <t>1402/04/19</t>
  </si>
  <si>
    <t>2.06%</t>
  </si>
  <si>
    <t>1006-60-935-000000077</t>
  </si>
  <si>
    <t>1402/04/20</t>
  </si>
  <si>
    <t>2.11%</t>
  </si>
  <si>
    <t>1006-60-935-000000079</t>
  </si>
  <si>
    <t>1402/04/21</t>
  </si>
  <si>
    <t>0.95%</t>
  </si>
  <si>
    <t>0414-60-386-000000045</t>
  </si>
  <si>
    <t>1402/04/24</t>
  </si>
  <si>
    <t>2.98%</t>
  </si>
  <si>
    <t>1006-60-935-000000083</t>
  </si>
  <si>
    <t>0.37%</t>
  </si>
  <si>
    <t>1058011485</t>
  </si>
  <si>
    <t>1402/04/28</t>
  </si>
  <si>
    <t>7.01%</t>
  </si>
  <si>
    <t>0414-60-386-000000080</t>
  </si>
  <si>
    <t>1402/05/02</t>
  </si>
  <si>
    <t>0.81%</t>
  </si>
  <si>
    <t>0414-60-386-000000091</t>
  </si>
  <si>
    <t>1402/05/04</t>
  </si>
  <si>
    <t>0.33%</t>
  </si>
  <si>
    <t>0414-60-386-000000102</t>
  </si>
  <si>
    <t>1.82%</t>
  </si>
  <si>
    <t>1058952740</t>
  </si>
  <si>
    <t>1402/05/08</t>
  </si>
  <si>
    <t>3.99%</t>
  </si>
  <si>
    <t>بانک ملی شعبه پارک</t>
  </si>
  <si>
    <t>0230280227005</t>
  </si>
  <si>
    <t>04-21319277-00-1</t>
  </si>
  <si>
    <t>5.50%</t>
  </si>
  <si>
    <t>206-283-6856333-5</t>
  </si>
  <si>
    <t>1402/05/09</t>
  </si>
  <si>
    <t>4.39%</t>
  </si>
  <si>
    <t>161-1405-1003495-3</t>
  </si>
  <si>
    <t>3.85%</t>
  </si>
  <si>
    <t>0414-60-386-000000113</t>
  </si>
  <si>
    <t>1.29%</t>
  </si>
  <si>
    <t>0414-60-332-000000148</t>
  </si>
  <si>
    <t>1402/05/18</t>
  </si>
  <si>
    <t>0.48%</t>
  </si>
  <si>
    <t>206-283-6856333-6</t>
  </si>
  <si>
    <t>1402/05/22</t>
  </si>
  <si>
    <t>3.46%</t>
  </si>
  <si>
    <t>بانک پاسارگاد میدان هفتم تیر</t>
  </si>
  <si>
    <t>207-307-49004900-1</t>
  </si>
  <si>
    <t>4.31%</t>
  </si>
  <si>
    <t>بانک کارآفرین ونک</t>
  </si>
  <si>
    <t>0201638434601</t>
  </si>
  <si>
    <t>1402/05/25</t>
  </si>
  <si>
    <t>0401639082609</t>
  </si>
  <si>
    <t>2.10%</t>
  </si>
  <si>
    <t>0401641351604</t>
  </si>
  <si>
    <t>1402/05/29</t>
  </si>
  <si>
    <t>1.87%</t>
  </si>
  <si>
    <t>1401642251604</t>
  </si>
  <si>
    <t>1402/05/30</t>
  </si>
  <si>
    <t>1.53%</t>
  </si>
  <si>
    <t>207.307.49004900.2</t>
  </si>
  <si>
    <t>0.64%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</si>
  <si>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</si>
  <si>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</si>
  <si>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</si>
  <si>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</si>
  <si>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</si>
  <si>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</si>
  <si>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</si>
  <si>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</si>
  <si>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</si>
  <si>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</si>
  <si>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آینده ظفر شرقی</t>
  </si>
  <si>
    <t>بانک گردشگری سیدجمال الدین اسدآبادی</t>
  </si>
  <si>
    <t>بانک گردشگری سیدجمالالدین اسدآبادی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</si>
  <si>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</si>
  <si>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</si>
  <si>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</si>
  <si>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</si>
  <si>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</si>
  <si>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</si>
  <si>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1402/04/29</t>
  </si>
  <si>
    <t>1402/03/31</t>
  </si>
  <si>
    <t>1402/03/13</t>
  </si>
  <si>
    <t>بهای فروش</t>
  </si>
  <si>
    <t>ارزش دفتری</t>
  </si>
  <si>
    <t>سود و زیان ناشی از تغییر قیمت</t>
  </si>
  <si>
    <t>سود و زیان ناشی از فروش</t>
  </si>
  <si>
    <t>صندوق پالایشی یکم-سهام</t>
  </si>
  <si>
    <t>ذغال‌سنگ‌ نگین‌ ط‌بس‌</t>
  </si>
  <si>
    <t>گروه‌بهمن‌</t>
  </si>
  <si>
    <t>گام بانک اقتصاد نوین0205</t>
  </si>
  <si>
    <t>گام بانک اقتصاد نوین0204</t>
  </si>
  <si>
    <t>گواهی اعتبار مولد سامان0206</t>
  </si>
  <si>
    <t>اسنادخزانه-م6بودجه01-030814</t>
  </si>
  <si>
    <t>اسنادخزانه-م6بودجه99-020321</t>
  </si>
  <si>
    <t>اسنادخزانه-م14بودجه99-021025</t>
  </si>
  <si>
    <t>اسنادخزانه-م3بودجه00-030418</t>
  </si>
  <si>
    <t>اسناد خزانه-م9بودجه00-031101</t>
  </si>
  <si>
    <t>گام بانک تجارت0203</t>
  </si>
  <si>
    <t>گواهی اعتبار مولد شهر0203</t>
  </si>
  <si>
    <t>درآمد سود سهام</t>
  </si>
  <si>
    <t>درآمد تغییر ارزش</t>
  </si>
  <si>
    <t>درآمد فروش</t>
  </si>
  <si>
    <t>درصد از کل درآمدها</t>
  </si>
  <si>
    <t>-0.82%</t>
  </si>
  <si>
    <t>-0.12%</t>
  </si>
  <si>
    <t>-3.31%</t>
  </si>
  <si>
    <t>-0.23%</t>
  </si>
  <si>
    <t>-4.04%</t>
  </si>
  <si>
    <t>-0.26%</t>
  </si>
  <si>
    <t>-3.03%</t>
  </si>
  <si>
    <t>0.28%</t>
  </si>
  <si>
    <t>-0.46%</t>
  </si>
  <si>
    <t>-1.12%</t>
  </si>
  <si>
    <t>-0.43%</t>
  </si>
  <si>
    <t>-0.07%</t>
  </si>
  <si>
    <t>-0.28%</t>
  </si>
  <si>
    <t>-0.04%</t>
  </si>
  <si>
    <t>-0.03%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</si>
  <si>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</si>
  <si>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</si>
  <si>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</si>
  <si>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</si>
  <si>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</si>
  <si>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</si>
  <si>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0405797156008</t>
  </si>
  <si>
    <t xml:space="preserve">147-283-6856333-9	</t>
  </si>
  <si>
    <t>0405893870007</t>
  </si>
  <si>
    <t>147-283-6856333-10</t>
  </si>
  <si>
    <t>0403860560000</t>
  </si>
  <si>
    <t>0414-60-332-000000332</t>
  </si>
  <si>
    <t>0403874940002</t>
  </si>
  <si>
    <t>0414-60-332-000000342</t>
  </si>
  <si>
    <t>0414-60-332-000000357</t>
  </si>
  <si>
    <t>0414-60-332-000000371</t>
  </si>
  <si>
    <t>111.1405.1003495.1</t>
  </si>
  <si>
    <t>111.1405.1003495.2</t>
  </si>
  <si>
    <t>343125900</t>
  </si>
  <si>
    <t xml:space="preserve">207-9012-49004900-20	</t>
  </si>
  <si>
    <t>207.9012.69006900.21</t>
  </si>
  <si>
    <t>207.9012.69006900.22</t>
  </si>
  <si>
    <t>207.9012.69006900.23</t>
  </si>
  <si>
    <t xml:space="preserve">207-9012-49004900-24	</t>
  </si>
  <si>
    <t>111.1234.1003495.1</t>
  </si>
  <si>
    <t>207.9012.49004900.25</t>
  </si>
  <si>
    <t>207.420.49004900.1</t>
  </si>
  <si>
    <t>207.420.49004900.2</t>
  </si>
  <si>
    <t>0414-60-332-000000548</t>
  </si>
  <si>
    <t>0414-60-332-000000550</t>
  </si>
  <si>
    <t>0414-60-332-000000553</t>
  </si>
  <si>
    <t>206.283.6856333.1</t>
  </si>
  <si>
    <t>1043994119</t>
  </si>
  <si>
    <t>1044234907</t>
  </si>
  <si>
    <t>111.333.1003495.1</t>
  </si>
  <si>
    <t>0414-60-345-000000015</t>
  </si>
  <si>
    <t>206.283.6856333.2</t>
  </si>
  <si>
    <t xml:space="preserve">207.303.49004900.1	</t>
  </si>
  <si>
    <t>161.1405.1003495.1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</si>
  <si>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</si>
  <si>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</si>
  <si>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</si>
  <si>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</si>
  <si>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-1.14%</t>
  </si>
  <si>
    <t>-0.02%</t>
  </si>
  <si>
    <t>سرمایه‌گذاری در اوراق بهادار</t>
  </si>
  <si>
    <t>46.20%</t>
  </si>
  <si>
    <t>0.94%</t>
  </si>
  <si>
    <t>درآمد سپرده بانکی</t>
  </si>
  <si>
    <t>52.39%</t>
  </si>
  <si>
    <t>1.06%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</si>
  <si>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</si>
  <si>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</si>
  <si>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</si>
  <si>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1402/05/31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</si>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</sst>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sz val="11"/>
      <name val="Calibri"/>
      <family val="2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140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5" fillId="0" borderId="0" xfId="4"/>
    <xf numFmtId="0" fontId="3" fillId="2" borderId="0" xfId="3" applyFont="1" applyFill="1" applyAlignment="1">
      <alignment vertical="top" wrapText="1"/>
    </xf>
    <xf numFmtId="0" fontId="6" fillId="3" borderId="0" xfId="3" applyFont="1" applyFill="1" applyAlignment="1">
      <alignment horizontal="center" vertical="top"/>
    </xf>
    <xf numFmtId="0" fontId="7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horizontal="center" vertical="center"/>
    </xf>
    <xf numFmtId="164" fontId="9" fillId="2" borderId="4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 vertical="center"/>
    </xf>
    <xf numFmtId="164" fontId="9" fillId="2" borderId="7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4" fontId="8" fillId="2" borderId="9" xfId="1" applyNumberFormat="1" applyFont="1" applyFill="1" applyBorder="1" applyAlignment="1">
      <alignment horizontal="center"/>
    </xf>
    <xf numFmtId="164" fontId="8" fillId="2" borderId="10" xfId="1" applyNumberFormat="1" applyFont="1" applyFill="1" applyBorder="1" applyAlignment="1">
      <alignment horizontal="center"/>
    </xf>
    <xf numFmtId="164" fontId="8" fillId="2" borderId="11" xfId="1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6" xfId="0" applyFont="1" applyFill="1" applyBorder="1"/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/>
    <xf numFmtId="3" fontId="8" fillId="2" borderId="0" xfId="0" applyNumberFormat="1" applyFont="1" applyFill="1"/>
    <xf numFmtId="3" fontId="8" fillId="2" borderId="7" xfId="0" applyNumberFormat="1" applyFont="1" applyFill="1" applyBorder="1"/>
    <xf numFmtId="164" fontId="8" fillId="2" borderId="0" xfId="1" applyNumberFormat="1" applyFont="1" applyFill="1" applyBorder="1"/>
    <xf numFmtId="10" fontId="8" fillId="2" borderId="7" xfId="0" applyNumberFormat="1" applyFont="1" applyFill="1" applyBorder="1" applyAlignment="1">
      <alignment horizontal="center"/>
    </xf>
    <xf numFmtId="0" fontId="10" fillId="2" borderId="9" xfId="0" applyFont="1" applyFill="1" applyBorder="1"/>
    <xf numFmtId="0" fontId="8" fillId="2" borderId="10" xfId="0" applyFont="1" applyFill="1" applyBorder="1"/>
    <xf numFmtId="3" fontId="8" fillId="2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/>
    <xf numFmtId="3" fontId="8" fillId="2" borderId="10" xfId="0" applyNumberFormat="1" applyFont="1" applyFill="1" applyBorder="1"/>
    <xf numFmtId="3" fontId="8" fillId="2" borderId="11" xfId="0" applyNumberFormat="1" applyFont="1" applyFill="1" applyBorder="1"/>
    <xf numFmtId="164" fontId="8" fillId="2" borderId="10" xfId="1" applyNumberFormat="1" applyFont="1" applyFill="1" applyBorder="1"/>
    <xf numFmtId="10" fontId="8" fillId="2" borderId="11" xfId="0" applyNumberFormat="1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4" fontId="11" fillId="2" borderId="0" xfId="1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5" xfId="0" applyFont="1" applyFill="1" applyBorder="1"/>
    <xf numFmtId="0" fontId="8" fillId="2" borderId="6" xfId="0" applyFont="1" applyFill="1" applyBorder="1" applyAlignment="1">
      <alignment horizontal="center"/>
    </xf>
    <xf numFmtId="9" fontId="8" fillId="2" borderId="7" xfId="2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12" xfId="0" applyFont="1" applyFill="1" applyBorder="1"/>
    <xf numFmtId="0" fontId="10" fillId="2" borderId="8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6" xfId="0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2" borderId="11" xfId="0" applyNumberFormat="1" applyFont="1" applyFill="1" applyBorder="1" applyAlignment="1">
      <alignment horizontal="center"/>
    </xf>
    <xf numFmtId="0" fontId="8" fillId="2" borderId="6" xfId="0" applyFont="1" applyFill="1" applyBorder="1"/>
    <xf numFmtId="164" fontId="8" fillId="2" borderId="7" xfId="1" applyNumberFormat="1" applyFont="1" applyFill="1" applyBorder="1"/>
    <xf numFmtId="164" fontId="8" fillId="2" borderId="6" xfId="1" applyNumberFormat="1" applyFont="1" applyFill="1" applyBorder="1"/>
    <xf numFmtId="0" fontId="8" fillId="2" borderId="9" xfId="0" applyFont="1" applyFill="1" applyBorder="1"/>
    <xf numFmtId="164" fontId="8" fillId="2" borderId="11" xfId="1" applyNumberFormat="1" applyFont="1" applyFill="1" applyBorder="1"/>
    <xf numFmtId="164" fontId="8" fillId="2" borderId="9" xfId="1" applyNumberFormat="1" applyFont="1" applyFill="1" applyBorder="1"/>
    <xf numFmtId="166" fontId="8" fillId="2" borderId="0" xfId="0" applyNumberFormat="1" applyFont="1" applyFill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165" fontId="8" fillId="2" borderId="10" xfId="1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165" fontId="8" fillId="2" borderId="0" xfId="0" applyNumberFormat="1" applyFont="1" applyFill="1"/>
    <xf numFmtId="165" fontId="9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/>
    <xf numFmtId="165" fontId="9" fillId="2" borderId="0" xfId="1" applyNumberFormat="1" applyFont="1" applyFill="1" applyBorder="1" applyAlignment="1">
      <alignment horizontal="center" vertical="center"/>
    </xf>
    <xf numFmtId="165" fontId="9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/>
    </xf>
    <xf numFmtId="165" fontId="8" fillId="2" borderId="9" xfId="1" applyNumberFormat="1" applyFont="1" applyFill="1" applyBorder="1" applyAlignment="1">
      <alignment horizontal="center"/>
    </xf>
    <xf numFmtId="165" fontId="8" fillId="2" borderId="10" xfId="1" applyNumberFormat="1" applyFont="1" applyFill="1" applyBorder="1" applyAlignment="1">
      <alignment horizontal="center"/>
    </xf>
    <xf numFmtId="165" fontId="8" fillId="2" borderId="10" xfId="1" applyNumberFormat="1" applyFont="1" applyFill="1" applyBorder="1"/>
    <xf numFmtId="165" fontId="8" fillId="2" borderId="6" xfId="0" applyNumberFormat="1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73CB6881-DD70-44E0-AE83-685AE52B7366}"/>
    <cellStyle name="Normal 3" xfId="4" xr:uid="{AD9F7600-BED4-4221-86FA-AC4B60E7994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BE4A1C1A-F57E-4A3A-A7BB-3ECA4142988E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423A4436-CEEA-4E8B-A226-B63F6B4F5AE4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66892014-4D91-456B-9619-B888DD33A2D8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7705315F-1935-43BD-8311-FE24065143E2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422D730D-D67D-4470-A004-A7257BF35036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C5E178AB-20FE-47A9-A537-374FBDFA50BA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4672FA6-44E2-4E80-84BE-F18BD861C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4DC8-E9B2-4873-B4FC-3C00A562DADA}">
  <dimension ref="A3:Q40"/>
  <sheetViews>
    <sheetView rightToLeft="1" view="pageBreakPreview" zoomScale="70" zoomScaleNormal="70" zoomScaleSheetLayoutView="70" workbookViewId="0">
      <selection activeCell="F28" sqref="F28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380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6"/>
      <c r="P7" s="5"/>
      <c r="Q7" s="5"/>
    </row>
    <row r="8" spans="1:17" ht="15" customHeight="1" x14ac:dyDescent="0.45">
      <c r="A8" s="7"/>
      <c r="B8" s="7"/>
      <c r="C8" s="7"/>
      <c r="D8" s="7"/>
      <c r="E8" s="7"/>
      <c r="F8" s="7"/>
      <c r="G8" s="7"/>
      <c r="H8" s="7"/>
      <c r="I8" s="7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7"/>
      <c r="B9" s="7"/>
      <c r="C9" s="7"/>
      <c r="D9" s="7"/>
      <c r="E9" s="7"/>
      <c r="F9" s="7"/>
      <c r="G9" s="7"/>
      <c r="H9" s="7"/>
      <c r="I9" s="7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7"/>
      <c r="B10" s="7"/>
      <c r="C10" s="7"/>
      <c r="D10" s="6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7"/>
      <c r="B12" s="7"/>
      <c r="C12" s="6"/>
      <c r="D12" s="6"/>
      <c r="E12" s="7"/>
      <c r="F12" s="7"/>
      <c r="G12" s="7"/>
      <c r="H12" s="7"/>
      <c r="I12" s="7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7"/>
      <c r="B14" s="7"/>
      <c r="C14" s="7"/>
      <c r="D14" s="7"/>
      <c r="E14" s="7"/>
      <c r="F14" s="7"/>
      <c r="G14" s="7"/>
      <c r="H14" s="7"/>
      <c r="I14" s="7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8" t="s">
        <v>381</v>
      </c>
      <c r="B16" s="8"/>
      <c r="C16" s="8"/>
      <c r="D16" s="8"/>
      <c r="E16" s="8"/>
      <c r="F16" s="8"/>
      <c r="G16" s="8"/>
      <c r="H16" s="8"/>
      <c r="I16" s="8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</row>
    <row r="18" spans="1:9" ht="15" customHeight="1" x14ac:dyDescent="0.45">
      <c r="A18" s="9" t="s">
        <v>382</v>
      </c>
      <c r="B18" s="9"/>
      <c r="C18" s="9"/>
      <c r="D18" s="9"/>
      <c r="E18" s="9"/>
      <c r="F18" s="9"/>
      <c r="G18" s="9"/>
      <c r="H18" s="9"/>
      <c r="I18" s="9"/>
    </row>
    <row r="19" spans="1:9" ht="15" customHeight="1" x14ac:dyDescent="0.45">
      <c r="A19" s="9"/>
      <c r="B19" s="9"/>
      <c r="C19" s="9"/>
      <c r="D19" s="9"/>
      <c r="E19" s="9"/>
      <c r="F19" s="9"/>
      <c r="G19" s="9"/>
      <c r="H19" s="9"/>
      <c r="I19" s="9"/>
    </row>
    <row r="20" spans="1:9" ht="3.75" customHeight="1" x14ac:dyDescent="0.45">
      <c r="A20" s="9"/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45">
      <c r="A21" s="9" t="s">
        <v>383</v>
      </c>
      <c r="B21" s="9"/>
      <c r="C21" s="9"/>
      <c r="D21" s="9"/>
      <c r="E21" s="9"/>
      <c r="F21" s="9"/>
      <c r="G21" s="9"/>
      <c r="H21" s="9"/>
      <c r="I21" s="9"/>
    </row>
    <row r="22" spans="1:9" ht="6.75" customHeight="1" x14ac:dyDescent="0.45">
      <c r="A22" s="9"/>
      <c r="B22" s="9"/>
      <c r="C22" s="9"/>
      <c r="D22" s="9"/>
      <c r="E22" s="9"/>
      <c r="F22" s="9"/>
      <c r="G22" s="9"/>
      <c r="H22" s="9"/>
      <c r="I22" s="9"/>
    </row>
    <row r="23" spans="1:9" ht="12.75" customHeight="1" x14ac:dyDescent="0.45">
      <c r="A23" s="9"/>
      <c r="B23" s="9"/>
      <c r="C23" s="9"/>
      <c r="D23" s="9"/>
      <c r="E23" s="9"/>
      <c r="F23" s="9"/>
      <c r="G23" s="9"/>
      <c r="H23" s="9"/>
      <c r="I23" s="9"/>
    </row>
    <row r="24" spans="1:9" ht="15" hidden="1" customHeight="1" x14ac:dyDescent="0.45">
      <c r="A24" s="9"/>
      <c r="B24" s="9"/>
      <c r="C24" s="9"/>
      <c r="D24" s="9"/>
      <c r="E24" s="9"/>
      <c r="F24" s="9"/>
      <c r="G24" s="9"/>
      <c r="H24" s="9"/>
      <c r="I24" s="9"/>
    </row>
    <row r="25" spans="1:9" ht="15" customHeight="1" x14ac:dyDescent="0.45">
      <c r="A25" s="7"/>
      <c r="B25" s="7"/>
      <c r="C25" s="7"/>
      <c r="D25" s="7"/>
      <c r="E25" s="7"/>
      <c r="F25" s="7"/>
      <c r="G25" s="7"/>
      <c r="H25" s="7"/>
      <c r="I25" s="7"/>
    </row>
    <row r="38" spans="6:8" x14ac:dyDescent="0.45">
      <c r="F38" s="10"/>
      <c r="G38" s="10"/>
      <c r="H38" s="10"/>
    </row>
    <row r="39" spans="6:8" x14ac:dyDescent="0.45">
      <c r="F39" s="10"/>
      <c r="G39" s="10"/>
      <c r="H39" s="10"/>
    </row>
    <row r="40" spans="6:8" x14ac:dyDescent="0.45">
      <c r="F40" s="10"/>
      <c r="G40" s="10"/>
      <c r="H40" s="10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7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1.85546875" style="50" bestFit="1" customWidth="1"/>
    <col min="2" max="2" width="1" style="50" customWidth="1"/>
    <col min="3" max="3" width="16.28515625" style="50" bestFit="1" customWidth="1"/>
    <col min="4" max="4" width="1" style="50" customWidth="1"/>
    <col min="5" max="5" width="21.5703125" style="50" bestFit="1" customWidth="1"/>
    <col min="6" max="6" width="1" style="50" customWidth="1"/>
    <col min="7" max="7" width="21.5703125" style="50" bestFit="1" customWidth="1"/>
    <col min="8" max="8" width="6.28515625" style="50" customWidth="1"/>
    <col min="9" max="9" width="40.42578125" style="50" bestFit="1" customWidth="1"/>
    <col min="10" max="10" width="1" style="50" customWidth="1"/>
    <col min="11" max="11" width="11" style="50" bestFit="1" customWidth="1"/>
    <col min="12" max="12" width="1" style="50" customWidth="1"/>
    <col min="13" max="13" width="16.28515625" style="50" bestFit="1" customWidth="1"/>
    <col min="14" max="14" width="1" style="50" customWidth="1"/>
    <col min="15" max="15" width="17.85546875" style="50" bestFit="1" customWidth="1"/>
    <col min="16" max="16" width="1" style="50" customWidth="1"/>
    <col min="17" max="17" width="40.42578125" style="50" bestFit="1" customWidth="1"/>
    <col min="18" max="18" width="1" style="50" customWidth="1"/>
    <col min="19" max="19" width="9.140625" style="50" customWidth="1"/>
    <col min="20" max="16384" width="9.140625" style="50"/>
  </cols>
  <sheetData>
    <row r="2" spans="1:17" ht="30" x14ac:dyDescent="0.25">
      <c r="A2" s="12" t="str">
        <f>'[2]درآمد سود سهام'!A2:S2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25">
      <c r="A3" s="12" t="s">
        <v>271</v>
      </c>
      <c r="B3" s="12"/>
      <c r="C3" s="12" t="s">
        <v>271</v>
      </c>
      <c r="D3" s="12" t="s">
        <v>271</v>
      </c>
      <c r="E3" s="12" t="s">
        <v>271</v>
      </c>
      <c r="F3" s="12" t="s">
        <v>271</v>
      </c>
      <c r="G3" s="12" t="s">
        <v>271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25">
      <c r="A4" s="12" t="str">
        <f>'درآمد سود سهام'!A4:S4</f>
        <v>برای ماه منتهی به 1402/05/31</v>
      </c>
      <c r="B4" s="12"/>
      <c r="C4" s="12" t="s">
        <v>386</v>
      </c>
      <c r="D4" s="12" t="s">
        <v>386</v>
      </c>
      <c r="E4" s="12" t="s">
        <v>386</v>
      </c>
      <c r="F4" s="12" t="s">
        <v>386</v>
      </c>
      <c r="G4" s="12" t="s">
        <v>386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3"/>
    <row r="6" spans="1:17" ht="30" x14ac:dyDescent="0.25">
      <c r="A6" s="13" t="s">
        <v>3</v>
      </c>
      <c r="C6" s="17" t="s">
        <v>273</v>
      </c>
      <c r="D6" s="18" t="s">
        <v>273</v>
      </c>
      <c r="E6" s="18" t="s">
        <v>273</v>
      </c>
      <c r="F6" s="18" t="s">
        <v>273</v>
      </c>
      <c r="G6" s="18" t="s">
        <v>273</v>
      </c>
      <c r="H6" s="18" t="s">
        <v>273</v>
      </c>
      <c r="I6" s="19" t="s">
        <v>273</v>
      </c>
      <c r="J6" s="102"/>
      <c r="K6" s="17" t="s">
        <v>274</v>
      </c>
      <c r="L6" s="18" t="s">
        <v>274</v>
      </c>
      <c r="M6" s="18" t="s">
        <v>274</v>
      </c>
      <c r="N6" s="18" t="s">
        <v>274</v>
      </c>
      <c r="O6" s="18" t="s">
        <v>274</v>
      </c>
      <c r="P6" s="18" t="s">
        <v>274</v>
      </c>
      <c r="Q6" s="19" t="s">
        <v>274</v>
      </c>
    </row>
    <row r="7" spans="1:17" ht="30" x14ac:dyDescent="0.25">
      <c r="A7" s="20" t="s">
        <v>3</v>
      </c>
      <c r="C7" s="27" t="s">
        <v>7</v>
      </c>
      <c r="D7" s="103"/>
      <c r="E7" s="28" t="s">
        <v>293</v>
      </c>
      <c r="F7" s="103"/>
      <c r="G7" s="28" t="s">
        <v>294</v>
      </c>
      <c r="H7" s="103"/>
      <c r="I7" s="29" t="s">
        <v>295</v>
      </c>
      <c r="J7" s="102"/>
      <c r="K7" s="27" t="s">
        <v>7</v>
      </c>
      <c r="L7" s="103"/>
      <c r="M7" s="28" t="s">
        <v>293</v>
      </c>
      <c r="N7" s="103"/>
      <c r="O7" s="28" t="s">
        <v>294</v>
      </c>
      <c r="P7" s="103"/>
      <c r="Q7" s="29" t="s">
        <v>295</v>
      </c>
    </row>
    <row r="8" spans="1:17" ht="21" x14ac:dyDescent="0.25">
      <c r="A8" s="104" t="s">
        <v>33</v>
      </c>
      <c r="C8" s="105">
        <v>30000000</v>
      </c>
      <c r="D8" s="103"/>
      <c r="E8" s="103">
        <v>205470135000</v>
      </c>
      <c r="F8" s="103"/>
      <c r="G8" s="103">
        <v>206265301502</v>
      </c>
      <c r="H8" s="103"/>
      <c r="I8" s="106">
        <v>-795166502</v>
      </c>
      <c r="J8" s="102"/>
      <c r="K8" s="107">
        <v>30000000</v>
      </c>
      <c r="L8" s="108"/>
      <c r="M8" s="108">
        <v>205470135000</v>
      </c>
      <c r="N8" s="108"/>
      <c r="O8" s="108">
        <v>206265301502</v>
      </c>
      <c r="P8" s="108"/>
      <c r="Q8" s="106">
        <v>-795166502</v>
      </c>
    </row>
    <row r="9" spans="1:17" ht="21" x14ac:dyDescent="0.25">
      <c r="A9" s="104" t="s">
        <v>27</v>
      </c>
      <c r="C9" s="105">
        <v>30000001</v>
      </c>
      <c r="D9" s="103"/>
      <c r="E9" s="103">
        <v>148809289960</v>
      </c>
      <c r="F9" s="103"/>
      <c r="G9" s="103">
        <v>149236825691</v>
      </c>
      <c r="H9" s="103"/>
      <c r="I9" s="106">
        <v>-427535730</v>
      </c>
      <c r="J9" s="102"/>
      <c r="K9" s="107">
        <v>30000001</v>
      </c>
      <c r="L9" s="108"/>
      <c r="M9" s="108">
        <v>148809289960</v>
      </c>
      <c r="N9" s="108"/>
      <c r="O9" s="108">
        <v>185795792726</v>
      </c>
      <c r="P9" s="108"/>
      <c r="Q9" s="106">
        <v>-36986502765</v>
      </c>
    </row>
    <row r="10" spans="1:17" ht="21" x14ac:dyDescent="0.25">
      <c r="A10" s="104" t="s">
        <v>15</v>
      </c>
      <c r="C10" s="105">
        <v>36000000</v>
      </c>
      <c r="D10" s="103"/>
      <c r="E10" s="103">
        <v>155453515200</v>
      </c>
      <c r="F10" s="103"/>
      <c r="G10" s="103">
        <v>155665603917</v>
      </c>
      <c r="H10" s="103"/>
      <c r="I10" s="106">
        <v>-212088717</v>
      </c>
      <c r="J10" s="102"/>
      <c r="K10" s="107">
        <v>36000000</v>
      </c>
      <c r="L10" s="108"/>
      <c r="M10" s="108">
        <v>155453515200</v>
      </c>
      <c r="N10" s="108"/>
      <c r="O10" s="108">
        <v>158492147841</v>
      </c>
      <c r="P10" s="108"/>
      <c r="Q10" s="106">
        <v>-3038632641</v>
      </c>
    </row>
    <row r="11" spans="1:17" ht="21" x14ac:dyDescent="0.25">
      <c r="A11" s="104" t="s">
        <v>29</v>
      </c>
      <c r="C11" s="105">
        <v>21800564</v>
      </c>
      <c r="D11" s="103"/>
      <c r="E11" s="103">
        <v>75414560241</v>
      </c>
      <c r="F11" s="103"/>
      <c r="G11" s="103">
        <v>75923100923</v>
      </c>
      <c r="H11" s="103"/>
      <c r="I11" s="106">
        <v>-508540681</v>
      </c>
      <c r="J11" s="102"/>
      <c r="K11" s="107">
        <v>21800564</v>
      </c>
      <c r="L11" s="108"/>
      <c r="M11" s="108">
        <v>75414560241</v>
      </c>
      <c r="N11" s="108"/>
      <c r="O11" s="108">
        <v>75923100923</v>
      </c>
      <c r="P11" s="108"/>
      <c r="Q11" s="106">
        <v>-508540681</v>
      </c>
    </row>
    <row r="12" spans="1:17" ht="21" x14ac:dyDescent="0.25">
      <c r="A12" s="104" t="s">
        <v>17</v>
      </c>
      <c r="C12" s="105">
        <v>17385578</v>
      </c>
      <c r="D12" s="103"/>
      <c r="E12" s="103">
        <v>76041388767</v>
      </c>
      <c r="F12" s="103"/>
      <c r="G12" s="103">
        <v>76512729450</v>
      </c>
      <c r="H12" s="103"/>
      <c r="I12" s="106">
        <v>-471340682</v>
      </c>
      <c r="J12" s="102"/>
      <c r="K12" s="107">
        <v>17385578</v>
      </c>
      <c r="L12" s="108"/>
      <c r="M12" s="108">
        <v>76041388767</v>
      </c>
      <c r="N12" s="108"/>
      <c r="O12" s="108">
        <v>86694240637</v>
      </c>
      <c r="P12" s="108"/>
      <c r="Q12" s="106">
        <v>-10652851869</v>
      </c>
    </row>
    <row r="13" spans="1:17" ht="21" x14ac:dyDescent="0.25">
      <c r="A13" s="104" t="s">
        <v>21</v>
      </c>
      <c r="C13" s="105">
        <v>10746362</v>
      </c>
      <c r="D13" s="103"/>
      <c r="E13" s="103">
        <v>130325537982</v>
      </c>
      <c r="F13" s="103"/>
      <c r="G13" s="103">
        <v>129989585684</v>
      </c>
      <c r="H13" s="103"/>
      <c r="I13" s="106">
        <v>335952298</v>
      </c>
      <c r="J13" s="102"/>
      <c r="K13" s="107">
        <v>10746362</v>
      </c>
      <c r="L13" s="108"/>
      <c r="M13" s="108">
        <v>130325537982</v>
      </c>
      <c r="N13" s="108"/>
      <c r="O13" s="108">
        <v>146488326433</v>
      </c>
      <c r="P13" s="108"/>
      <c r="Q13" s="106">
        <v>-16162788450</v>
      </c>
    </row>
    <row r="14" spans="1:17" ht="21" x14ac:dyDescent="0.25">
      <c r="A14" s="104" t="s">
        <v>23</v>
      </c>
      <c r="C14" s="105">
        <v>603424</v>
      </c>
      <c r="D14" s="103"/>
      <c r="E14" s="103">
        <v>12518233404</v>
      </c>
      <c r="F14" s="103"/>
      <c r="G14" s="103">
        <v>12500281631</v>
      </c>
      <c r="H14" s="103"/>
      <c r="I14" s="106">
        <v>17951773</v>
      </c>
      <c r="J14" s="102"/>
      <c r="K14" s="107">
        <v>603424</v>
      </c>
      <c r="L14" s="108"/>
      <c r="M14" s="108">
        <v>12518233404</v>
      </c>
      <c r="N14" s="108"/>
      <c r="O14" s="108">
        <v>17951456780</v>
      </c>
      <c r="P14" s="108"/>
      <c r="Q14" s="106">
        <v>-5433223375</v>
      </c>
    </row>
    <row r="15" spans="1:17" ht="21" x14ac:dyDescent="0.25">
      <c r="A15" s="104" t="s">
        <v>19</v>
      </c>
      <c r="C15" s="105">
        <v>8000000</v>
      </c>
      <c r="D15" s="103"/>
      <c r="E15" s="103">
        <v>22624578000</v>
      </c>
      <c r="F15" s="103"/>
      <c r="G15" s="103">
        <v>22691743652</v>
      </c>
      <c r="H15" s="103"/>
      <c r="I15" s="106">
        <v>-67165652</v>
      </c>
      <c r="J15" s="102"/>
      <c r="K15" s="107">
        <v>8000000</v>
      </c>
      <c r="L15" s="108"/>
      <c r="M15" s="108">
        <v>22624578000</v>
      </c>
      <c r="N15" s="108"/>
      <c r="O15" s="108">
        <v>23028984154</v>
      </c>
      <c r="P15" s="108"/>
      <c r="Q15" s="106">
        <v>-404406154</v>
      </c>
    </row>
    <row r="16" spans="1:17" ht="21" x14ac:dyDescent="0.25">
      <c r="A16" s="104" t="s">
        <v>25</v>
      </c>
      <c r="C16" s="105">
        <v>1000000</v>
      </c>
      <c r="D16" s="103"/>
      <c r="E16" s="103">
        <v>18956533500</v>
      </c>
      <c r="F16" s="103"/>
      <c r="G16" s="103">
        <v>18927159573</v>
      </c>
      <c r="H16" s="103"/>
      <c r="I16" s="106">
        <v>29373927</v>
      </c>
      <c r="J16" s="102"/>
      <c r="K16" s="107">
        <v>1000000</v>
      </c>
      <c r="L16" s="108"/>
      <c r="M16" s="108">
        <v>18956533500</v>
      </c>
      <c r="N16" s="108"/>
      <c r="O16" s="108">
        <v>18815389178</v>
      </c>
      <c r="P16" s="108"/>
      <c r="Q16" s="106">
        <v>141144322</v>
      </c>
    </row>
    <row r="17" spans="1:17" ht="21" x14ac:dyDescent="0.25">
      <c r="A17" s="104" t="s">
        <v>63</v>
      </c>
      <c r="C17" s="105">
        <v>12000</v>
      </c>
      <c r="D17" s="103"/>
      <c r="E17" s="103">
        <v>11266077653</v>
      </c>
      <c r="F17" s="103"/>
      <c r="G17" s="103">
        <v>11077471844</v>
      </c>
      <c r="H17" s="103"/>
      <c r="I17" s="106">
        <v>188605809</v>
      </c>
      <c r="J17" s="102"/>
      <c r="K17" s="107">
        <v>12000</v>
      </c>
      <c r="L17" s="108"/>
      <c r="M17" s="108">
        <v>11266077653</v>
      </c>
      <c r="N17" s="108"/>
      <c r="O17" s="108">
        <v>9973807425</v>
      </c>
      <c r="P17" s="108"/>
      <c r="Q17" s="106">
        <v>1292270228</v>
      </c>
    </row>
    <row r="18" spans="1:17" ht="21" x14ac:dyDescent="0.25">
      <c r="A18" s="104" t="s">
        <v>108</v>
      </c>
      <c r="C18" s="105">
        <v>301000</v>
      </c>
      <c r="D18" s="103"/>
      <c r="E18" s="103">
        <v>291354312457</v>
      </c>
      <c r="F18" s="103"/>
      <c r="G18" s="103">
        <v>288158271845</v>
      </c>
      <c r="H18" s="103"/>
      <c r="I18" s="106">
        <v>3196040612</v>
      </c>
      <c r="J18" s="102"/>
      <c r="K18" s="107">
        <v>301000</v>
      </c>
      <c r="L18" s="108"/>
      <c r="M18" s="108">
        <v>291354312457</v>
      </c>
      <c r="N18" s="108"/>
      <c r="O18" s="108">
        <v>278913227813</v>
      </c>
      <c r="P18" s="108"/>
      <c r="Q18" s="106">
        <v>12441084644</v>
      </c>
    </row>
    <row r="19" spans="1:17" ht="21" x14ac:dyDescent="0.25">
      <c r="A19" s="104" t="s">
        <v>70</v>
      </c>
      <c r="C19" s="105">
        <v>57</v>
      </c>
      <c r="D19" s="103"/>
      <c r="E19" s="103">
        <v>45448690</v>
      </c>
      <c r="F19" s="103"/>
      <c r="G19" s="103">
        <v>45366625</v>
      </c>
      <c r="H19" s="103"/>
      <c r="I19" s="106">
        <v>82065</v>
      </c>
      <c r="J19" s="102"/>
      <c r="K19" s="107">
        <v>57</v>
      </c>
      <c r="L19" s="108"/>
      <c r="M19" s="108">
        <v>45448690</v>
      </c>
      <c r="N19" s="108"/>
      <c r="O19" s="108">
        <v>39230282</v>
      </c>
      <c r="P19" s="108"/>
      <c r="Q19" s="106">
        <v>6218408</v>
      </c>
    </row>
    <row r="20" spans="1:17" ht="21" x14ac:dyDescent="0.25">
      <c r="A20" s="104" t="s">
        <v>83</v>
      </c>
      <c r="C20" s="105">
        <v>21466</v>
      </c>
      <c r="D20" s="103"/>
      <c r="E20" s="103">
        <v>16590210479</v>
      </c>
      <c r="F20" s="103"/>
      <c r="G20" s="103">
        <v>16439761093</v>
      </c>
      <c r="H20" s="103"/>
      <c r="I20" s="106">
        <v>150449386</v>
      </c>
      <c r="J20" s="102"/>
      <c r="K20" s="107">
        <v>21466</v>
      </c>
      <c r="L20" s="108"/>
      <c r="M20" s="108">
        <v>16590210479</v>
      </c>
      <c r="N20" s="108"/>
      <c r="O20" s="108">
        <v>15981888737</v>
      </c>
      <c r="P20" s="108"/>
      <c r="Q20" s="106">
        <v>608321742</v>
      </c>
    </row>
    <row r="21" spans="1:17" ht="21" x14ac:dyDescent="0.25">
      <c r="A21" s="104" t="s">
        <v>59</v>
      </c>
      <c r="C21" s="105">
        <v>2888</v>
      </c>
      <c r="D21" s="103"/>
      <c r="E21" s="103">
        <v>2180044795</v>
      </c>
      <c r="F21" s="103"/>
      <c r="G21" s="103">
        <v>2171382365</v>
      </c>
      <c r="H21" s="103"/>
      <c r="I21" s="106">
        <v>8662430</v>
      </c>
      <c r="J21" s="102"/>
      <c r="K21" s="107">
        <v>2888</v>
      </c>
      <c r="L21" s="108"/>
      <c r="M21" s="108">
        <v>2180044795</v>
      </c>
      <c r="N21" s="108"/>
      <c r="O21" s="108">
        <v>2113731170</v>
      </c>
      <c r="P21" s="108"/>
      <c r="Q21" s="106">
        <v>66313625</v>
      </c>
    </row>
    <row r="22" spans="1:17" ht="21" x14ac:dyDescent="0.25">
      <c r="A22" s="104" t="s">
        <v>77</v>
      </c>
      <c r="C22" s="105">
        <v>89777</v>
      </c>
      <c r="D22" s="103"/>
      <c r="E22" s="103">
        <v>69899371652</v>
      </c>
      <c r="F22" s="103"/>
      <c r="G22" s="103">
        <v>69997210845</v>
      </c>
      <c r="H22" s="103"/>
      <c r="I22" s="106">
        <v>-97839192</v>
      </c>
      <c r="J22" s="102"/>
      <c r="K22" s="107">
        <v>89777</v>
      </c>
      <c r="L22" s="108"/>
      <c r="M22" s="108">
        <v>69899371652</v>
      </c>
      <c r="N22" s="108"/>
      <c r="O22" s="108">
        <v>60303467322</v>
      </c>
      <c r="P22" s="108"/>
      <c r="Q22" s="106">
        <v>9595904330</v>
      </c>
    </row>
    <row r="23" spans="1:17" ht="21" x14ac:dyDescent="0.25">
      <c r="A23" s="104" t="s">
        <v>67</v>
      </c>
      <c r="C23" s="105">
        <v>3502</v>
      </c>
      <c r="D23" s="103"/>
      <c r="E23" s="103">
        <v>2534638313</v>
      </c>
      <c r="F23" s="103"/>
      <c r="G23" s="103">
        <v>2538454801</v>
      </c>
      <c r="H23" s="103"/>
      <c r="I23" s="106">
        <v>-3816487</v>
      </c>
      <c r="J23" s="102"/>
      <c r="K23" s="107">
        <v>3502</v>
      </c>
      <c r="L23" s="108"/>
      <c r="M23" s="108">
        <v>2534638313</v>
      </c>
      <c r="N23" s="108"/>
      <c r="O23" s="108">
        <v>2450194123</v>
      </c>
      <c r="P23" s="108"/>
      <c r="Q23" s="106">
        <v>84444190</v>
      </c>
    </row>
    <row r="24" spans="1:17" ht="21" x14ac:dyDescent="0.25">
      <c r="A24" s="104" t="s">
        <v>86</v>
      </c>
      <c r="C24" s="105">
        <v>7815</v>
      </c>
      <c r="D24" s="103"/>
      <c r="E24" s="103">
        <v>5813306147</v>
      </c>
      <c r="F24" s="103"/>
      <c r="G24" s="103">
        <v>5821119730</v>
      </c>
      <c r="H24" s="103"/>
      <c r="I24" s="106">
        <v>-7813582</v>
      </c>
      <c r="J24" s="102"/>
      <c r="K24" s="107">
        <v>7815</v>
      </c>
      <c r="L24" s="108"/>
      <c r="M24" s="108">
        <v>5813306147</v>
      </c>
      <c r="N24" s="108"/>
      <c r="O24" s="108">
        <v>5443688083</v>
      </c>
      <c r="P24" s="108"/>
      <c r="Q24" s="106">
        <v>369618064</v>
      </c>
    </row>
    <row r="25" spans="1:17" ht="21" x14ac:dyDescent="0.25">
      <c r="A25" s="104" t="s">
        <v>93</v>
      </c>
      <c r="C25" s="105">
        <v>6196</v>
      </c>
      <c r="D25" s="103"/>
      <c r="E25" s="103">
        <v>4602793592</v>
      </c>
      <c r="F25" s="103"/>
      <c r="G25" s="103">
        <v>4590403838</v>
      </c>
      <c r="H25" s="103"/>
      <c r="I25" s="106">
        <v>12389754</v>
      </c>
      <c r="J25" s="102"/>
      <c r="K25" s="107">
        <v>6196</v>
      </c>
      <c r="L25" s="108"/>
      <c r="M25" s="108">
        <v>4602793592</v>
      </c>
      <c r="N25" s="108"/>
      <c r="O25" s="108">
        <v>3916351665</v>
      </c>
      <c r="P25" s="108"/>
      <c r="Q25" s="106">
        <v>686441927</v>
      </c>
    </row>
    <row r="26" spans="1:17" ht="21" x14ac:dyDescent="0.25">
      <c r="A26" s="104" t="s">
        <v>47</v>
      </c>
      <c r="C26" s="105">
        <v>1103</v>
      </c>
      <c r="D26" s="103"/>
      <c r="E26" s="103">
        <v>785193657</v>
      </c>
      <c r="F26" s="103"/>
      <c r="G26" s="103">
        <v>794005030</v>
      </c>
      <c r="H26" s="103"/>
      <c r="I26" s="106">
        <v>-8811372</v>
      </c>
      <c r="J26" s="102"/>
      <c r="K26" s="107">
        <v>1103</v>
      </c>
      <c r="L26" s="108"/>
      <c r="M26" s="108">
        <v>785193657</v>
      </c>
      <c r="N26" s="108"/>
      <c r="O26" s="108">
        <v>667027717</v>
      </c>
      <c r="P26" s="108"/>
      <c r="Q26" s="106">
        <v>118165940</v>
      </c>
    </row>
    <row r="27" spans="1:17" ht="21" x14ac:dyDescent="0.25">
      <c r="A27" s="104" t="s">
        <v>115</v>
      </c>
      <c r="C27" s="105">
        <v>98000</v>
      </c>
      <c r="D27" s="103"/>
      <c r="E27" s="103">
        <v>93514247470</v>
      </c>
      <c r="F27" s="103"/>
      <c r="G27" s="103">
        <v>91652584957</v>
      </c>
      <c r="H27" s="103"/>
      <c r="I27" s="106">
        <v>1861662513</v>
      </c>
      <c r="J27" s="102"/>
      <c r="K27" s="107">
        <v>98000</v>
      </c>
      <c r="L27" s="108"/>
      <c r="M27" s="108">
        <v>93514247470</v>
      </c>
      <c r="N27" s="108"/>
      <c r="O27" s="108">
        <v>91994542966</v>
      </c>
      <c r="P27" s="108"/>
      <c r="Q27" s="106">
        <v>1519704504</v>
      </c>
    </row>
    <row r="28" spans="1:17" ht="21" x14ac:dyDescent="0.25">
      <c r="A28" s="104" t="s">
        <v>119</v>
      </c>
      <c r="C28" s="105">
        <v>400000</v>
      </c>
      <c r="D28" s="103"/>
      <c r="E28" s="103">
        <v>399927500000</v>
      </c>
      <c r="F28" s="103"/>
      <c r="G28" s="103">
        <v>400020000000</v>
      </c>
      <c r="H28" s="103"/>
      <c r="I28" s="106">
        <v>-92500000</v>
      </c>
      <c r="J28" s="102"/>
      <c r="K28" s="107">
        <v>400000</v>
      </c>
      <c r="L28" s="108"/>
      <c r="M28" s="108">
        <v>399927500000</v>
      </c>
      <c r="N28" s="108"/>
      <c r="O28" s="108">
        <v>400020000000</v>
      </c>
      <c r="P28" s="108"/>
      <c r="Q28" s="106">
        <v>-92500000</v>
      </c>
    </row>
    <row r="29" spans="1:17" ht="21" x14ac:dyDescent="0.25">
      <c r="A29" s="104" t="s">
        <v>52</v>
      </c>
      <c r="C29" s="105">
        <v>95200</v>
      </c>
      <c r="D29" s="103"/>
      <c r="E29" s="103">
        <v>62344697975</v>
      </c>
      <c r="F29" s="103"/>
      <c r="G29" s="103">
        <v>62326613253</v>
      </c>
      <c r="H29" s="103"/>
      <c r="I29" s="106">
        <v>18084722</v>
      </c>
      <c r="J29" s="102"/>
      <c r="K29" s="107">
        <v>95200</v>
      </c>
      <c r="L29" s="108"/>
      <c r="M29" s="108">
        <v>62344697975</v>
      </c>
      <c r="N29" s="108"/>
      <c r="O29" s="108">
        <v>59730195731</v>
      </c>
      <c r="P29" s="108"/>
      <c r="Q29" s="106">
        <v>2614502244</v>
      </c>
    </row>
    <row r="30" spans="1:17" ht="21" x14ac:dyDescent="0.25">
      <c r="A30" s="104" t="s">
        <v>56</v>
      </c>
      <c r="C30" s="105">
        <v>2000</v>
      </c>
      <c r="D30" s="103"/>
      <c r="E30" s="103">
        <v>1259771625</v>
      </c>
      <c r="F30" s="103"/>
      <c r="G30" s="103">
        <v>1266770356</v>
      </c>
      <c r="H30" s="103"/>
      <c r="I30" s="106">
        <v>-6998731</v>
      </c>
      <c r="J30" s="102"/>
      <c r="K30" s="107">
        <v>2000</v>
      </c>
      <c r="L30" s="108"/>
      <c r="M30" s="108">
        <v>1259771625</v>
      </c>
      <c r="N30" s="108"/>
      <c r="O30" s="108">
        <v>1222221487</v>
      </c>
      <c r="P30" s="108"/>
      <c r="Q30" s="106">
        <v>37550138</v>
      </c>
    </row>
    <row r="31" spans="1:17" ht="21" x14ac:dyDescent="0.25">
      <c r="A31" s="104" t="s">
        <v>101</v>
      </c>
      <c r="C31" s="105">
        <v>534390</v>
      </c>
      <c r="D31" s="103"/>
      <c r="E31" s="103">
        <v>524195001432</v>
      </c>
      <c r="F31" s="103"/>
      <c r="G31" s="103">
        <v>512349722478</v>
      </c>
      <c r="H31" s="103"/>
      <c r="I31" s="106">
        <v>11845278954</v>
      </c>
      <c r="J31" s="102"/>
      <c r="K31" s="107">
        <v>534390</v>
      </c>
      <c r="L31" s="108"/>
      <c r="M31" s="108">
        <v>524195001432</v>
      </c>
      <c r="N31" s="108"/>
      <c r="O31" s="108">
        <v>446134773426</v>
      </c>
      <c r="P31" s="108"/>
      <c r="Q31" s="106">
        <v>78060228006</v>
      </c>
    </row>
    <row r="32" spans="1:17" ht="21" x14ac:dyDescent="0.25">
      <c r="A32" s="104" t="s">
        <v>105</v>
      </c>
      <c r="C32" s="105">
        <v>321</v>
      </c>
      <c r="D32" s="103"/>
      <c r="E32" s="103">
        <v>308136240</v>
      </c>
      <c r="F32" s="103"/>
      <c r="G32" s="103">
        <v>301364367</v>
      </c>
      <c r="H32" s="103"/>
      <c r="I32" s="106">
        <v>6771873</v>
      </c>
      <c r="J32" s="102"/>
      <c r="K32" s="107">
        <v>321</v>
      </c>
      <c r="L32" s="108"/>
      <c r="M32" s="108">
        <v>308136240</v>
      </c>
      <c r="N32" s="108"/>
      <c r="O32" s="108">
        <v>266060768</v>
      </c>
      <c r="P32" s="108"/>
      <c r="Q32" s="106">
        <v>42075472</v>
      </c>
    </row>
    <row r="33" spans="1:17" ht="21" x14ac:dyDescent="0.25">
      <c r="A33" s="104" t="s">
        <v>97</v>
      </c>
      <c r="C33" s="105">
        <v>396000</v>
      </c>
      <c r="D33" s="103"/>
      <c r="E33" s="103">
        <v>408411446006</v>
      </c>
      <c r="F33" s="103"/>
      <c r="G33" s="103">
        <v>376131813750</v>
      </c>
      <c r="H33" s="103"/>
      <c r="I33" s="106">
        <v>32279632256</v>
      </c>
      <c r="K33" s="109">
        <v>396000</v>
      </c>
      <c r="M33" s="108">
        <v>408411446006</v>
      </c>
      <c r="N33" s="108"/>
      <c r="O33" s="108">
        <v>327626387542</v>
      </c>
      <c r="P33" s="108"/>
      <c r="Q33" s="106">
        <v>80785058464</v>
      </c>
    </row>
    <row r="34" spans="1:17" ht="21.75" thickBot="1" x14ac:dyDescent="0.3">
      <c r="A34" s="110" t="s">
        <v>73</v>
      </c>
      <c r="C34" s="111">
        <v>268900</v>
      </c>
      <c r="D34" s="112"/>
      <c r="E34" s="112">
        <v>156740285673</v>
      </c>
      <c r="F34" s="112"/>
      <c r="G34" s="112">
        <v>158358770269</v>
      </c>
      <c r="H34" s="112"/>
      <c r="I34" s="113">
        <v>-1618484595</v>
      </c>
      <c r="K34" s="114">
        <v>268900</v>
      </c>
      <c r="L34" s="60"/>
      <c r="M34" s="115">
        <v>156740285673</v>
      </c>
      <c r="N34" s="115"/>
      <c r="O34" s="115">
        <v>148968028288</v>
      </c>
      <c r="P34" s="115"/>
      <c r="Q34" s="113">
        <v>7772257385</v>
      </c>
    </row>
    <row r="35" spans="1:17" ht="21" hidden="1" x14ac:dyDescent="0.25">
      <c r="A35" s="104" t="s">
        <v>80</v>
      </c>
      <c r="C35" s="105">
        <v>53300</v>
      </c>
      <c r="D35" s="103"/>
      <c r="E35" s="103">
        <v>30655800628</v>
      </c>
      <c r="F35" s="103"/>
      <c r="G35" s="103">
        <v>30952710748</v>
      </c>
      <c r="H35" s="103"/>
      <c r="I35" s="106">
        <v>-296910119</v>
      </c>
      <c r="K35" s="109">
        <v>53300</v>
      </c>
      <c r="M35" s="108">
        <v>30655800628</v>
      </c>
      <c r="N35" s="108"/>
      <c r="O35" s="108">
        <v>30052023938</v>
      </c>
      <c r="P35" s="108"/>
      <c r="Q35" s="106">
        <v>603776690</v>
      </c>
    </row>
    <row r="36" spans="1:17" ht="21" hidden="1" x14ac:dyDescent="0.25">
      <c r="A36" s="104" t="s">
        <v>90</v>
      </c>
      <c r="C36" s="105">
        <v>18200</v>
      </c>
      <c r="D36" s="103"/>
      <c r="E36" s="103">
        <v>11072692710</v>
      </c>
      <c r="F36" s="103"/>
      <c r="G36" s="103">
        <v>11054496009</v>
      </c>
      <c r="H36" s="103"/>
      <c r="I36" s="106">
        <v>18196701</v>
      </c>
      <c r="K36" s="109">
        <v>18200</v>
      </c>
      <c r="M36" s="108">
        <v>11072692710</v>
      </c>
      <c r="N36" s="108"/>
      <c r="O36" s="108">
        <v>10842064766</v>
      </c>
      <c r="P36" s="108"/>
      <c r="Q36" s="106">
        <v>230627944</v>
      </c>
    </row>
    <row r="37" spans="1:17" ht="21.75" hidden="1" thickBot="1" x14ac:dyDescent="0.3">
      <c r="A37" s="110"/>
      <c r="C37" s="111"/>
      <c r="D37" s="112"/>
      <c r="E37" s="112"/>
      <c r="F37" s="112"/>
      <c r="G37" s="112"/>
      <c r="H37" s="112"/>
      <c r="I37" s="113"/>
      <c r="K37" s="114"/>
      <c r="L37" s="60"/>
      <c r="M37" s="115"/>
      <c r="N37" s="115"/>
      <c r="O37" s="115"/>
      <c r="P37" s="115"/>
      <c r="Q37" s="113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3" style="45" bestFit="1" customWidth="1"/>
    <col min="14" max="14" width="1" style="45" customWidth="1"/>
    <col min="15" max="15" width="23.14062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2" t="str">
        <f>'[2]درآمد ناشی از تغییر قیمت اوراق'!A2:Q2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'[2]درآمد ناشی از تغییر قیمت اوراق'!A3:Q3</f>
        <v>صورت وضعیت درآمدها</v>
      </c>
      <c r="B3" s="12"/>
      <c r="C3" s="12" t="s">
        <v>271</v>
      </c>
      <c r="D3" s="12" t="s">
        <v>271</v>
      </c>
      <c r="E3" s="12" t="s">
        <v>271</v>
      </c>
      <c r="F3" s="12" t="s">
        <v>271</v>
      </c>
      <c r="G3" s="12" t="s">
        <v>271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'درآمد ناشی از تغییر قیمت اوراق'!A4:Q4</f>
        <v>برای ماه منتهی به 1402/05/31</v>
      </c>
      <c r="B4" s="12"/>
      <c r="C4" s="12" t="s">
        <v>386</v>
      </c>
      <c r="D4" s="12" t="s">
        <v>386</v>
      </c>
      <c r="E4" s="12" t="s">
        <v>386</v>
      </c>
      <c r="F4" s="12" t="s">
        <v>386</v>
      </c>
      <c r="G4" s="12" t="s">
        <v>386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</v>
      </c>
      <c r="C6" s="17" t="s">
        <v>273</v>
      </c>
      <c r="D6" s="18" t="s">
        <v>273</v>
      </c>
      <c r="E6" s="18" t="s">
        <v>273</v>
      </c>
      <c r="F6" s="18" t="s">
        <v>273</v>
      </c>
      <c r="G6" s="18" t="s">
        <v>273</v>
      </c>
      <c r="H6" s="18" t="s">
        <v>273</v>
      </c>
      <c r="I6" s="19" t="s">
        <v>273</v>
      </c>
      <c r="K6" s="17" t="s">
        <v>274</v>
      </c>
      <c r="L6" s="18" t="s">
        <v>274</v>
      </c>
      <c r="M6" s="18" t="s">
        <v>274</v>
      </c>
      <c r="N6" s="18" t="s">
        <v>274</v>
      </c>
      <c r="O6" s="18" t="s">
        <v>274</v>
      </c>
      <c r="P6" s="18" t="s">
        <v>274</v>
      </c>
      <c r="Q6" s="19" t="s">
        <v>274</v>
      </c>
    </row>
    <row r="7" spans="1:17" ht="30" x14ac:dyDescent="0.45">
      <c r="A7" s="20" t="s">
        <v>3</v>
      </c>
      <c r="C7" s="27" t="s">
        <v>7</v>
      </c>
      <c r="D7" s="55"/>
      <c r="E7" s="28" t="s">
        <v>293</v>
      </c>
      <c r="F7" s="55"/>
      <c r="G7" s="28" t="s">
        <v>294</v>
      </c>
      <c r="H7" s="55"/>
      <c r="I7" s="29" t="s">
        <v>296</v>
      </c>
      <c r="K7" s="27" t="s">
        <v>7</v>
      </c>
      <c r="L7" s="55"/>
      <c r="M7" s="28" t="s">
        <v>293</v>
      </c>
      <c r="N7" s="55"/>
      <c r="O7" s="28" t="s">
        <v>294</v>
      </c>
      <c r="P7" s="55"/>
      <c r="Q7" s="29" t="s">
        <v>296</v>
      </c>
    </row>
    <row r="8" spans="1:17" ht="21" x14ac:dyDescent="0.55000000000000004">
      <c r="A8" s="73" t="s">
        <v>31</v>
      </c>
      <c r="C8" s="98">
        <v>21800564</v>
      </c>
      <c r="D8" s="55"/>
      <c r="E8" s="55">
        <v>42101232723</v>
      </c>
      <c r="F8" s="55"/>
      <c r="G8" s="55">
        <v>42100625775</v>
      </c>
      <c r="H8" s="55"/>
      <c r="I8" s="106">
        <v>606948</v>
      </c>
      <c r="K8" s="98">
        <v>21800564</v>
      </c>
      <c r="L8" s="55"/>
      <c r="M8" s="55">
        <v>42101232723</v>
      </c>
      <c r="N8" s="55"/>
      <c r="O8" s="55">
        <v>42100625775</v>
      </c>
      <c r="P8" s="55"/>
      <c r="Q8" s="106">
        <v>606948</v>
      </c>
    </row>
    <row r="9" spans="1:17" ht="21" x14ac:dyDescent="0.55000000000000004">
      <c r="A9" s="73" t="s">
        <v>23</v>
      </c>
      <c r="C9" s="98">
        <v>0</v>
      </c>
      <c r="D9" s="55"/>
      <c r="E9" s="55">
        <v>0</v>
      </c>
      <c r="F9" s="55"/>
      <c r="G9" s="55">
        <v>0</v>
      </c>
      <c r="H9" s="55"/>
      <c r="I9" s="106">
        <v>0</v>
      </c>
      <c r="K9" s="98">
        <v>2902682</v>
      </c>
      <c r="L9" s="55"/>
      <c r="M9" s="55">
        <v>60428799895</v>
      </c>
      <c r="N9" s="55"/>
      <c r="O9" s="55">
        <v>64575326746</v>
      </c>
      <c r="P9" s="55"/>
      <c r="Q9" s="106">
        <v>-4146526851</v>
      </c>
    </row>
    <row r="10" spans="1:17" ht="21" x14ac:dyDescent="0.55000000000000004">
      <c r="A10" s="73" t="s">
        <v>15</v>
      </c>
      <c r="C10" s="98">
        <v>0</v>
      </c>
      <c r="D10" s="55"/>
      <c r="E10" s="55">
        <v>0</v>
      </c>
      <c r="F10" s="55"/>
      <c r="G10" s="55">
        <v>0</v>
      </c>
      <c r="H10" s="55"/>
      <c r="I10" s="106">
        <v>0</v>
      </c>
      <c r="K10" s="98">
        <v>472679</v>
      </c>
      <c r="L10" s="55"/>
      <c r="M10" s="55">
        <v>1741546812</v>
      </c>
      <c r="N10" s="55"/>
      <c r="O10" s="55">
        <v>41801774697</v>
      </c>
      <c r="P10" s="55"/>
      <c r="Q10" s="106">
        <v>-40060227885</v>
      </c>
    </row>
    <row r="11" spans="1:17" ht="21" x14ac:dyDescent="0.55000000000000004">
      <c r="A11" s="73" t="s">
        <v>27</v>
      </c>
      <c r="C11" s="98">
        <v>0</v>
      </c>
      <c r="D11" s="55"/>
      <c r="E11" s="55">
        <v>0</v>
      </c>
      <c r="F11" s="55"/>
      <c r="G11" s="55">
        <v>0</v>
      </c>
      <c r="H11" s="55"/>
      <c r="I11" s="106">
        <v>0</v>
      </c>
      <c r="K11" s="98">
        <v>24339622</v>
      </c>
      <c r="L11" s="55"/>
      <c r="M11" s="55">
        <v>158004690653</v>
      </c>
      <c r="N11" s="55"/>
      <c r="O11" s="55">
        <v>182704671231</v>
      </c>
      <c r="P11" s="55"/>
      <c r="Q11" s="106">
        <v>-24699980578</v>
      </c>
    </row>
    <row r="12" spans="1:17" ht="21" x14ac:dyDescent="0.55000000000000004">
      <c r="A12" s="73" t="s">
        <v>297</v>
      </c>
      <c r="C12" s="98">
        <v>0</v>
      </c>
      <c r="D12" s="55"/>
      <c r="E12" s="55">
        <v>0</v>
      </c>
      <c r="F12" s="55"/>
      <c r="G12" s="55">
        <v>0</v>
      </c>
      <c r="H12" s="55"/>
      <c r="I12" s="106">
        <v>0</v>
      </c>
      <c r="K12" s="98">
        <v>2000000</v>
      </c>
      <c r="L12" s="55"/>
      <c r="M12" s="55">
        <v>227713600245</v>
      </c>
      <c r="N12" s="55"/>
      <c r="O12" s="55">
        <v>227063731663</v>
      </c>
      <c r="P12" s="55"/>
      <c r="Q12" s="106">
        <v>649868582</v>
      </c>
    </row>
    <row r="13" spans="1:17" ht="21" x14ac:dyDescent="0.55000000000000004">
      <c r="A13" s="73" t="s">
        <v>17</v>
      </c>
      <c r="C13" s="98">
        <v>0</v>
      </c>
      <c r="D13" s="55"/>
      <c r="E13" s="55">
        <v>0</v>
      </c>
      <c r="F13" s="55"/>
      <c r="G13" s="55">
        <v>0</v>
      </c>
      <c r="H13" s="55"/>
      <c r="I13" s="106">
        <v>0</v>
      </c>
      <c r="K13" s="98">
        <v>12725000</v>
      </c>
      <c r="L13" s="55"/>
      <c r="M13" s="55">
        <v>85212134359</v>
      </c>
      <c r="N13" s="55"/>
      <c r="O13" s="55">
        <v>112231727194</v>
      </c>
      <c r="P13" s="55"/>
      <c r="Q13" s="106">
        <v>-27019592835</v>
      </c>
    </row>
    <row r="14" spans="1:17" ht="21" x14ac:dyDescent="0.55000000000000004">
      <c r="A14" s="73" t="s">
        <v>298</v>
      </c>
      <c r="C14" s="98">
        <v>0</v>
      </c>
      <c r="D14" s="55"/>
      <c r="E14" s="55">
        <v>0</v>
      </c>
      <c r="F14" s="55"/>
      <c r="G14" s="55">
        <v>0</v>
      </c>
      <c r="H14" s="55"/>
      <c r="I14" s="106">
        <v>0</v>
      </c>
      <c r="K14" s="98">
        <v>4000000</v>
      </c>
      <c r="L14" s="55"/>
      <c r="M14" s="55">
        <v>83244232333</v>
      </c>
      <c r="N14" s="55"/>
      <c r="O14" s="55">
        <v>79971951819</v>
      </c>
      <c r="P14" s="55"/>
      <c r="Q14" s="106">
        <v>3272280514</v>
      </c>
    </row>
    <row r="15" spans="1:17" ht="21" x14ac:dyDescent="0.55000000000000004">
      <c r="A15" s="73" t="s">
        <v>299</v>
      </c>
      <c r="C15" s="98">
        <v>0</v>
      </c>
      <c r="D15" s="55"/>
      <c r="E15" s="55">
        <v>0</v>
      </c>
      <c r="F15" s="55"/>
      <c r="G15" s="55">
        <v>0</v>
      </c>
      <c r="H15" s="55"/>
      <c r="I15" s="106">
        <v>0</v>
      </c>
      <c r="K15" s="98">
        <v>50000000</v>
      </c>
      <c r="L15" s="55"/>
      <c r="M15" s="55">
        <v>94121019747</v>
      </c>
      <c r="N15" s="55"/>
      <c r="O15" s="55">
        <v>99511615554</v>
      </c>
      <c r="P15" s="55"/>
      <c r="Q15" s="106">
        <v>-5390595807</v>
      </c>
    </row>
    <row r="16" spans="1:17" ht="21" x14ac:dyDescent="0.55000000000000004">
      <c r="A16" s="73" t="s">
        <v>112</v>
      </c>
      <c r="C16" s="98">
        <v>710000</v>
      </c>
      <c r="D16" s="55"/>
      <c r="E16" s="55">
        <v>710000000000</v>
      </c>
      <c r="F16" s="55"/>
      <c r="G16" s="55">
        <v>691627032623</v>
      </c>
      <c r="H16" s="55"/>
      <c r="I16" s="106">
        <v>18372967377</v>
      </c>
      <c r="K16" s="98">
        <v>710000</v>
      </c>
      <c r="L16" s="55"/>
      <c r="M16" s="55">
        <v>710000000000</v>
      </c>
      <c r="N16" s="55"/>
      <c r="O16" s="55">
        <v>691627032623</v>
      </c>
      <c r="P16" s="55"/>
      <c r="Q16" s="106">
        <v>18372967377</v>
      </c>
    </row>
    <row r="17" spans="1:17" ht="21" x14ac:dyDescent="0.55000000000000004">
      <c r="A17" s="73" t="s">
        <v>300</v>
      </c>
      <c r="C17" s="98">
        <v>0</v>
      </c>
      <c r="D17" s="55"/>
      <c r="E17" s="55">
        <v>0</v>
      </c>
      <c r="F17" s="55"/>
      <c r="G17" s="55">
        <v>0</v>
      </c>
      <c r="H17" s="55"/>
      <c r="I17" s="106">
        <v>0</v>
      </c>
      <c r="K17" s="98">
        <v>247909</v>
      </c>
      <c r="L17" s="55"/>
      <c r="M17" s="55">
        <v>220298617583</v>
      </c>
      <c r="N17" s="55"/>
      <c r="O17" s="55">
        <v>208181029448</v>
      </c>
      <c r="P17" s="55"/>
      <c r="Q17" s="106">
        <v>12117588135</v>
      </c>
    </row>
    <row r="18" spans="1:17" ht="21" x14ac:dyDescent="0.55000000000000004">
      <c r="A18" s="73" t="s">
        <v>56</v>
      </c>
      <c r="C18" s="98">
        <v>0</v>
      </c>
      <c r="D18" s="55"/>
      <c r="E18" s="55">
        <v>0</v>
      </c>
      <c r="F18" s="55"/>
      <c r="G18" s="55">
        <v>0</v>
      </c>
      <c r="H18" s="55"/>
      <c r="I18" s="106">
        <v>0</v>
      </c>
      <c r="K18" s="98">
        <v>51500</v>
      </c>
      <c r="L18" s="55"/>
      <c r="M18" s="55">
        <v>30690536333</v>
      </c>
      <c r="N18" s="55"/>
      <c r="O18" s="55">
        <v>30584539428</v>
      </c>
      <c r="P18" s="55"/>
      <c r="Q18" s="106">
        <v>105996905</v>
      </c>
    </row>
    <row r="19" spans="1:17" ht="21" x14ac:dyDescent="0.55000000000000004">
      <c r="A19" s="73" t="s">
        <v>101</v>
      </c>
      <c r="C19" s="98">
        <v>0</v>
      </c>
      <c r="D19" s="55"/>
      <c r="E19" s="55">
        <v>0</v>
      </c>
      <c r="F19" s="55"/>
      <c r="G19" s="55">
        <v>0</v>
      </c>
      <c r="H19" s="55"/>
      <c r="I19" s="106">
        <v>0</v>
      </c>
      <c r="K19" s="98">
        <v>1150110</v>
      </c>
      <c r="L19" s="55"/>
      <c r="M19" s="55">
        <v>972311657695</v>
      </c>
      <c r="N19" s="55"/>
      <c r="O19" s="55">
        <v>960167788027</v>
      </c>
      <c r="P19" s="55"/>
      <c r="Q19" s="106">
        <v>12143869668</v>
      </c>
    </row>
    <row r="20" spans="1:17" ht="21" x14ac:dyDescent="0.55000000000000004">
      <c r="A20" s="73" t="s">
        <v>301</v>
      </c>
      <c r="C20" s="98">
        <v>0</v>
      </c>
      <c r="D20" s="55"/>
      <c r="E20" s="55">
        <v>0</v>
      </c>
      <c r="F20" s="55"/>
      <c r="G20" s="55">
        <v>0</v>
      </c>
      <c r="H20" s="55"/>
      <c r="I20" s="106">
        <v>0</v>
      </c>
      <c r="K20" s="98">
        <v>120000</v>
      </c>
      <c r="L20" s="55"/>
      <c r="M20" s="55">
        <v>108328361927</v>
      </c>
      <c r="N20" s="55"/>
      <c r="O20" s="55">
        <v>104621034000</v>
      </c>
      <c r="P20" s="55"/>
      <c r="Q20" s="106">
        <v>3707327927</v>
      </c>
    </row>
    <row r="21" spans="1:17" ht="21" x14ac:dyDescent="0.55000000000000004">
      <c r="A21" s="73" t="s">
        <v>302</v>
      </c>
      <c r="C21" s="98">
        <v>0</v>
      </c>
      <c r="D21" s="55"/>
      <c r="E21" s="55">
        <v>0</v>
      </c>
      <c r="F21" s="55"/>
      <c r="G21" s="55">
        <v>0</v>
      </c>
      <c r="H21" s="55"/>
      <c r="I21" s="106">
        <v>0</v>
      </c>
      <c r="K21" s="98">
        <v>510000</v>
      </c>
      <c r="L21" s="55"/>
      <c r="M21" s="55">
        <v>447643864434</v>
      </c>
      <c r="N21" s="55"/>
      <c r="O21" s="55">
        <v>416987510875</v>
      </c>
      <c r="P21" s="55"/>
      <c r="Q21" s="106">
        <v>30656353559</v>
      </c>
    </row>
    <row r="22" spans="1:17" ht="21" x14ac:dyDescent="0.55000000000000004">
      <c r="A22" s="73" t="s">
        <v>105</v>
      </c>
      <c r="C22" s="98">
        <v>0</v>
      </c>
      <c r="D22" s="55"/>
      <c r="E22" s="55">
        <v>0</v>
      </c>
      <c r="F22" s="55"/>
      <c r="G22" s="55">
        <v>0</v>
      </c>
      <c r="H22" s="55"/>
      <c r="I22" s="106">
        <v>0</v>
      </c>
      <c r="K22" s="98">
        <v>410000</v>
      </c>
      <c r="L22" s="55"/>
      <c r="M22" s="55">
        <v>345715002043</v>
      </c>
      <c r="N22" s="55"/>
      <c r="O22" s="55">
        <v>339828394937</v>
      </c>
      <c r="P22" s="55"/>
      <c r="Q22" s="106">
        <v>5886607106</v>
      </c>
    </row>
    <row r="23" spans="1:17" ht="21" x14ac:dyDescent="0.55000000000000004">
      <c r="A23" s="73" t="s">
        <v>303</v>
      </c>
      <c r="C23" s="98">
        <v>0</v>
      </c>
      <c r="D23" s="55"/>
      <c r="E23" s="55">
        <v>0</v>
      </c>
      <c r="F23" s="55"/>
      <c r="G23" s="55">
        <v>0</v>
      </c>
      <c r="H23" s="55"/>
      <c r="I23" s="106">
        <v>0</v>
      </c>
      <c r="K23" s="98">
        <v>15100</v>
      </c>
      <c r="L23" s="55"/>
      <c r="M23" s="55">
        <v>10766613199</v>
      </c>
      <c r="N23" s="55"/>
      <c r="O23" s="55">
        <v>10715391810</v>
      </c>
      <c r="P23" s="55"/>
      <c r="Q23" s="106">
        <v>51221389</v>
      </c>
    </row>
    <row r="24" spans="1:17" ht="21" x14ac:dyDescent="0.55000000000000004">
      <c r="A24" s="73" t="s">
        <v>73</v>
      </c>
      <c r="C24" s="98">
        <v>0</v>
      </c>
      <c r="D24" s="55"/>
      <c r="E24" s="55">
        <v>0</v>
      </c>
      <c r="F24" s="55"/>
      <c r="G24" s="55">
        <v>0</v>
      </c>
      <c r="H24" s="55"/>
      <c r="I24" s="106">
        <v>0</v>
      </c>
      <c r="K24" s="98">
        <v>65000</v>
      </c>
      <c r="L24" s="55"/>
      <c r="M24" s="55">
        <v>36112603408</v>
      </c>
      <c r="N24" s="55"/>
      <c r="O24" s="55">
        <v>35804955733</v>
      </c>
      <c r="P24" s="55"/>
      <c r="Q24" s="106">
        <v>307647675</v>
      </c>
    </row>
    <row r="25" spans="1:17" ht="21" x14ac:dyDescent="0.55000000000000004">
      <c r="A25" s="73" t="s">
        <v>304</v>
      </c>
      <c r="C25" s="98">
        <v>0</v>
      </c>
      <c r="D25" s="55"/>
      <c r="E25" s="55">
        <v>0</v>
      </c>
      <c r="F25" s="55"/>
      <c r="G25" s="55">
        <v>0</v>
      </c>
      <c r="H25" s="55"/>
      <c r="I25" s="106">
        <v>0</v>
      </c>
      <c r="K25" s="98">
        <v>101000</v>
      </c>
      <c r="L25" s="55"/>
      <c r="M25" s="55">
        <v>100892133142</v>
      </c>
      <c r="N25" s="55"/>
      <c r="O25" s="55">
        <v>92270440984</v>
      </c>
      <c r="P25" s="55"/>
      <c r="Q25" s="106">
        <v>8621692158</v>
      </c>
    </row>
    <row r="26" spans="1:17" ht="21" x14ac:dyDescent="0.55000000000000004">
      <c r="A26" s="73" t="s">
        <v>305</v>
      </c>
      <c r="C26" s="98">
        <v>0</v>
      </c>
      <c r="D26" s="55"/>
      <c r="E26" s="55">
        <v>0</v>
      </c>
      <c r="F26" s="55"/>
      <c r="G26" s="55">
        <v>0</v>
      </c>
      <c r="H26" s="55"/>
      <c r="I26" s="106">
        <v>0</v>
      </c>
      <c r="K26" s="98">
        <v>100</v>
      </c>
      <c r="L26" s="55"/>
      <c r="M26" s="55">
        <v>81385247</v>
      </c>
      <c r="N26" s="55"/>
      <c r="O26" s="55">
        <v>80214535</v>
      </c>
      <c r="P26" s="55"/>
      <c r="Q26" s="106">
        <v>1170712</v>
      </c>
    </row>
    <row r="27" spans="1:17" ht="21" x14ac:dyDescent="0.55000000000000004">
      <c r="A27" s="73" t="s">
        <v>70</v>
      </c>
      <c r="C27" s="98">
        <v>0</v>
      </c>
      <c r="D27" s="55"/>
      <c r="E27" s="55">
        <v>0</v>
      </c>
      <c r="F27" s="55"/>
      <c r="G27" s="55">
        <v>0</v>
      </c>
      <c r="H27" s="55"/>
      <c r="I27" s="106">
        <v>0</v>
      </c>
      <c r="K27" s="98">
        <v>128200</v>
      </c>
      <c r="L27" s="55"/>
      <c r="M27" s="55">
        <v>92060942936</v>
      </c>
      <c r="N27" s="55"/>
      <c r="O27" s="55">
        <v>87059123084</v>
      </c>
      <c r="P27" s="55"/>
      <c r="Q27" s="106">
        <v>5001819852</v>
      </c>
    </row>
    <row r="28" spans="1:17" ht="21" x14ac:dyDescent="0.55000000000000004">
      <c r="A28" s="73" t="s">
        <v>83</v>
      </c>
      <c r="C28" s="98">
        <v>0</v>
      </c>
      <c r="D28" s="55"/>
      <c r="E28" s="55">
        <v>0</v>
      </c>
      <c r="F28" s="55"/>
      <c r="G28" s="55">
        <v>0</v>
      </c>
      <c r="H28" s="55"/>
      <c r="I28" s="106">
        <v>0</v>
      </c>
      <c r="K28" s="98">
        <v>125800</v>
      </c>
      <c r="L28" s="55"/>
      <c r="M28" s="55">
        <v>87072930177</v>
      </c>
      <c r="N28" s="55"/>
      <c r="O28" s="55">
        <v>81560399072</v>
      </c>
      <c r="P28" s="55"/>
      <c r="Q28" s="106">
        <v>5512531105</v>
      </c>
    </row>
    <row r="29" spans="1:17" ht="21" x14ac:dyDescent="0.55000000000000004">
      <c r="A29" s="73" t="s">
        <v>67</v>
      </c>
      <c r="C29" s="98">
        <v>0</v>
      </c>
      <c r="D29" s="55"/>
      <c r="E29" s="55">
        <v>0</v>
      </c>
      <c r="F29" s="55"/>
      <c r="G29" s="55">
        <v>0</v>
      </c>
      <c r="H29" s="55"/>
      <c r="I29" s="106">
        <v>0</v>
      </c>
      <c r="K29" s="98">
        <v>195300</v>
      </c>
      <c r="L29" s="55"/>
      <c r="M29" s="55">
        <v>124969345200</v>
      </c>
      <c r="N29" s="55"/>
      <c r="O29" s="55">
        <v>119299749881</v>
      </c>
      <c r="P29" s="55"/>
      <c r="Q29" s="106">
        <v>5669595319</v>
      </c>
    </row>
    <row r="30" spans="1:17" ht="21" x14ac:dyDescent="0.55000000000000004">
      <c r="A30" s="73" t="s">
        <v>306</v>
      </c>
      <c r="C30" s="98">
        <v>0</v>
      </c>
      <c r="D30" s="55"/>
      <c r="E30" s="55">
        <v>0</v>
      </c>
      <c r="F30" s="55"/>
      <c r="G30" s="55">
        <v>0</v>
      </c>
      <c r="H30" s="55"/>
      <c r="I30" s="106">
        <v>0</v>
      </c>
      <c r="K30" s="98">
        <v>78000</v>
      </c>
      <c r="L30" s="55"/>
      <c r="M30" s="55">
        <v>56695722040</v>
      </c>
      <c r="N30" s="55"/>
      <c r="O30" s="55">
        <v>53810245125</v>
      </c>
      <c r="P30" s="55"/>
      <c r="Q30" s="106">
        <v>2885476915</v>
      </c>
    </row>
    <row r="31" spans="1:17" ht="21" x14ac:dyDescent="0.55000000000000004">
      <c r="A31" s="73" t="s">
        <v>77</v>
      </c>
      <c r="C31" s="98">
        <v>0</v>
      </c>
      <c r="D31" s="55"/>
      <c r="E31" s="55">
        <v>0</v>
      </c>
      <c r="F31" s="55"/>
      <c r="G31" s="55">
        <v>0</v>
      </c>
      <c r="H31" s="55"/>
      <c r="I31" s="106">
        <v>0</v>
      </c>
      <c r="K31" s="98">
        <v>325200</v>
      </c>
      <c r="L31" s="55"/>
      <c r="M31" s="55">
        <v>234059386053</v>
      </c>
      <c r="N31" s="55"/>
      <c r="O31" s="55">
        <v>218419988157</v>
      </c>
      <c r="P31" s="55"/>
      <c r="Q31" s="106">
        <v>15639397896</v>
      </c>
    </row>
    <row r="32" spans="1:17" ht="21" x14ac:dyDescent="0.55000000000000004">
      <c r="A32" s="73" t="s">
        <v>59</v>
      </c>
      <c r="C32" s="98">
        <v>0</v>
      </c>
      <c r="D32" s="55"/>
      <c r="E32" s="55">
        <v>0</v>
      </c>
      <c r="F32" s="55"/>
      <c r="G32" s="55">
        <v>0</v>
      </c>
      <c r="H32" s="55"/>
      <c r="I32" s="106">
        <v>0</v>
      </c>
      <c r="K32" s="98">
        <v>97000</v>
      </c>
      <c r="L32" s="55"/>
      <c r="M32" s="55">
        <v>65654547958</v>
      </c>
      <c r="N32" s="55"/>
      <c r="O32" s="55">
        <v>63653386870</v>
      </c>
      <c r="P32" s="55"/>
      <c r="Q32" s="106">
        <v>2001161088</v>
      </c>
    </row>
    <row r="33" spans="1:17" ht="21" x14ac:dyDescent="0.55000000000000004">
      <c r="A33" s="73" t="s">
        <v>47</v>
      </c>
      <c r="C33" s="98">
        <v>0</v>
      </c>
      <c r="D33" s="55"/>
      <c r="E33" s="55">
        <v>0</v>
      </c>
      <c r="F33" s="55"/>
      <c r="G33" s="55">
        <v>0</v>
      </c>
      <c r="H33" s="55"/>
      <c r="I33" s="106">
        <v>0</v>
      </c>
      <c r="K33" s="98">
        <v>2500</v>
      </c>
      <c r="L33" s="55"/>
      <c r="M33" s="55">
        <v>1684694595</v>
      </c>
      <c r="N33" s="55"/>
      <c r="O33" s="55">
        <v>1511848859</v>
      </c>
      <c r="P33" s="55"/>
      <c r="Q33" s="106">
        <v>172845736</v>
      </c>
    </row>
    <row r="34" spans="1:17" ht="21" x14ac:dyDescent="0.55000000000000004">
      <c r="A34" s="73" t="s">
        <v>307</v>
      </c>
      <c r="C34" s="98">
        <v>0</v>
      </c>
      <c r="D34" s="55"/>
      <c r="E34" s="55">
        <v>0</v>
      </c>
      <c r="F34" s="55"/>
      <c r="G34" s="55">
        <v>0</v>
      </c>
      <c r="H34" s="55"/>
      <c r="I34" s="106">
        <v>0</v>
      </c>
      <c r="K34" s="98">
        <v>739800</v>
      </c>
      <c r="L34" s="55"/>
      <c r="M34" s="55">
        <v>465291588030</v>
      </c>
      <c r="N34" s="55"/>
      <c r="O34" s="55">
        <v>460464236584</v>
      </c>
      <c r="P34" s="55"/>
      <c r="Q34" s="106">
        <v>4827351446</v>
      </c>
    </row>
    <row r="35" spans="1:17" ht="21" x14ac:dyDescent="0.55000000000000004">
      <c r="A35" s="73" t="s">
        <v>86</v>
      </c>
      <c r="C35" s="98">
        <v>0</v>
      </c>
      <c r="D35" s="55"/>
      <c r="E35" s="55">
        <v>0</v>
      </c>
      <c r="F35" s="55"/>
      <c r="G35" s="55">
        <v>0</v>
      </c>
      <c r="H35" s="55"/>
      <c r="I35" s="106">
        <v>0</v>
      </c>
      <c r="K35" s="98">
        <v>17300</v>
      </c>
      <c r="L35" s="55"/>
      <c r="M35" s="55">
        <v>11991743106</v>
      </c>
      <c r="N35" s="55"/>
      <c r="O35" s="55">
        <v>10810540234</v>
      </c>
      <c r="P35" s="55"/>
      <c r="Q35" s="106">
        <v>1181202872</v>
      </c>
    </row>
    <row r="36" spans="1:17" ht="21" x14ac:dyDescent="0.55000000000000004">
      <c r="A36" s="73" t="s">
        <v>52</v>
      </c>
      <c r="C36" s="98">
        <v>0</v>
      </c>
      <c r="D36" s="55"/>
      <c r="E36" s="55">
        <v>0</v>
      </c>
      <c r="F36" s="55"/>
      <c r="G36" s="55">
        <v>0</v>
      </c>
      <c r="H36" s="55"/>
      <c r="I36" s="106">
        <v>0</v>
      </c>
      <c r="K36" s="98">
        <v>114600</v>
      </c>
      <c r="L36" s="55"/>
      <c r="M36" s="55">
        <v>70963685507</v>
      </c>
      <c r="N36" s="55"/>
      <c r="O36" s="55">
        <v>70514614817</v>
      </c>
      <c r="P36" s="55"/>
      <c r="Q36" s="106">
        <v>449070690</v>
      </c>
    </row>
    <row r="37" spans="1:17" ht="21" x14ac:dyDescent="0.55000000000000004">
      <c r="A37" s="73" t="s">
        <v>308</v>
      </c>
      <c r="C37" s="98">
        <v>0</v>
      </c>
      <c r="D37" s="55"/>
      <c r="E37" s="55">
        <v>0</v>
      </c>
      <c r="F37" s="55"/>
      <c r="G37" s="55">
        <v>0</v>
      </c>
      <c r="H37" s="55"/>
      <c r="I37" s="106">
        <v>0</v>
      </c>
      <c r="K37" s="98">
        <v>1042000</v>
      </c>
      <c r="L37" s="55"/>
      <c r="M37" s="55">
        <v>948606665335</v>
      </c>
      <c r="N37" s="55"/>
      <c r="O37" s="55">
        <v>928368322737</v>
      </c>
      <c r="P37" s="55"/>
      <c r="Q37" s="106">
        <v>20238342598</v>
      </c>
    </row>
    <row r="38" spans="1:17" ht="21.75" thickBot="1" x14ac:dyDescent="0.6">
      <c r="A38" s="81" t="s">
        <v>309</v>
      </c>
      <c r="C38" s="101">
        <v>0</v>
      </c>
      <c r="D38" s="65"/>
      <c r="E38" s="65">
        <v>0</v>
      </c>
      <c r="F38" s="65"/>
      <c r="G38" s="65">
        <v>0</v>
      </c>
      <c r="H38" s="65"/>
      <c r="I38" s="113">
        <v>0</v>
      </c>
      <c r="K38" s="101">
        <v>210000</v>
      </c>
      <c r="L38" s="65"/>
      <c r="M38" s="65">
        <v>207928843398</v>
      </c>
      <c r="N38" s="65"/>
      <c r="O38" s="65">
        <v>184766505000</v>
      </c>
      <c r="P38" s="65"/>
      <c r="Q38" s="113">
        <v>23162338398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2" t="str">
        <f>'[2]درآمد ناشی از فروش'!A2:Q2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tr">
        <f>'[2]درآمد ناشی از فروش'!A3:Q3</f>
        <v>صورت وضعیت درآمدها</v>
      </c>
      <c r="B3" s="12"/>
      <c r="C3" s="12"/>
      <c r="D3" s="12" t="s">
        <v>271</v>
      </c>
      <c r="E3" s="12" t="s">
        <v>271</v>
      </c>
      <c r="F3" s="12" t="s">
        <v>271</v>
      </c>
      <c r="G3" s="12" t="s">
        <v>271</v>
      </c>
      <c r="H3" s="12" t="s">
        <v>271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tr">
        <f>'درآمد ناشی از فروش'!A4:Q4</f>
        <v>برای ماه منتهی به 1402/05/31</v>
      </c>
      <c r="B4" s="12"/>
      <c r="C4" s="12"/>
      <c r="D4" s="12" t="s">
        <v>386</v>
      </c>
      <c r="E4" s="12" t="s">
        <v>386</v>
      </c>
      <c r="F4" s="12" t="s">
        <v>386</v>
      </c>
      <c r="G4" s="12" t="s">
        <v>386</v>
      </c>
      <c r="H4" s="12" t="s">
        <v>386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9.5" thickBot="1" x14ac:dyDescent="0.5"/>
    <row r="6" spans="1:21" ht="30" x14ac:dyDescent="0.45">
      <c r="A6" s="13" t="s">
        <v>3</v>
      </c>
      <c r="C6" s="116" t="s">
        <v>273</v>
      </c>
      <c r="D6" s="117" t="s">
        <v>273</v>
      </c>
      <c r="E6" s="117" t="s">
        <v>273</v>
      </c>
      <c r="F6" s="117" t="s">
        <v>273</v>
      </c>
      <c r="G6" s="117" t="s">
        <v>273</v>
      </c>
      <c r="H6" s="117" t="s">
        <v>273</v>
      </c>
      <c r="I6" s="117" t="s">
        <v>273</v>
      </c>
      <c r="J6" s="117" t="s">
        <v>273</v>
      </c>
      <c r="K6" s="118" t="s">
        <v>273</v>
      </c>
      <c r="L6" s="119"/>
      <c r="M6" s="116" t="s">
        <v>274</v>
      </c>
      <c r="N6" s="117" t="s">
        <v>274</v>
      </c>
      <c r="O6" s="117" t="s">
        <v>274</v>
      </c>
      <c r="P6" s="117" t="s">
        <v>274</v>
      </c>
      <c r="Q6" s="117" t="s">
        <v>274</v>
      </c>
      <c r="R6" s="117" t="s">
        <v>274</v>
      </c>
      <c r="S6" s="117" t="s">
        <v>274</v>
      </c>
      <c r="T6" s="117" t="s">
        <v>274</v>
      </c>
      <c r="U6" s="118" t="s">
        <v>274</v>
      </c>
    </row>
    <row r="7" spans="1:21" ht="30" x14ac:dyDescent="0.45">
      <c r="A7" s="20" t="s">
        <v>3</v>
      </c>
      <c r="C7" s="120" t="s">
        <v>310</v>
      </c>
      <c r="D7" s="121"/>
      <c r="E7" s="122" t="s">
        <v>311</v>
      </c>
      <c r="F7" s="121"/>
      <c r="G7" s="122" t="s">
        <v>312</v>
      </c>
      <c r="H7" s="121"/>
      <c r="I7" s="122" t="s">
        <v>137</v>
      </c>
      <c r="J7" s="121"/>
      <c r="K7" s="123" t="s">
        <v>313</v>
      </c>
      <c r="L7" s="119"/>
      <c r="M7" s="120" t="s">
        <v>310</v>
      </c>
      <c r="N7" s="121"/>
      <c r="O7" s="122" t="s">
        <v>311</v>
      </c>
      <c r="P7" s="121"/>
      <c r="Q7" s="122" t="s">
        <v>312</v>
      </c>
      <c r="R7" s="121"/>
      <c r="S7" s="122" t="s">
        <v>137</v>
      </c>
      <c r="T7" s="121"/>
      <c r="U7" s="123" t="s">
        <v>313</v>
      </c>
    </row>
    <row r="8" spans="1:21" ht="21" x14ac:dyDescent="0.55000000000000004">
      <c r="A8" s="30" t="s">
        <v>31</v>
      </c>
      <c r="C8" s="124">
        <v>0</v>
      </c>
      <c r="D8" s="125"/>
      <c r="E8" s="125">
        <v>0</v>
      </c>
      <c r="F8" s="125"/>
      <c r="G8" s="125">
        <v>606948</v>
      </c>
      <c r="H8" s="125"/>
      <c r="I8" s="125">
        <v>606948</v>
      </c>
      <c r="J8" s="121"/>
      <c r="K8" s="106" t="s">
        <v>32</v>
      </c>
      <c r="L8" s="119"/>
      <c r="M8" s="124">
        <v>0</v>
      </c>
      <c r="N8" s="125"/>
      <c r="O8" s="125">
        <v>0</v>
      </c>
      <c r="P8" s="125"/>
      <c r="Q8" s="125">
        <v>606948</v>
      </c>
      <c r="R8" s="125"/>
      <c r="S8" s="125">
        <v>606948</v>
      </c>
      <c r="T8" s="121"/>
      <c r="U8" s="106" t="s">
        <v>32</v>
      </c>
    </row>
    <row r="9" spans="1:21" ht="21" x14ac:dyDescent="0.55000000000000004">
      <c r="A9" s="30" t="s">
        <v>23</v>
      </c>
      <c r="C9" s="124">
        <v>0</v>
      </c>
      <c r="D9" s="125"/>
      <c r="E9" s="125">
        <v>17951773</v>
      </c>
      <c r="F9" s="125"/>
      <c r="G9" s="125">
        <v>0</v>
      </c>
      <c r="H9" s="125"/>
      <c r="I9" s="125">
        <v>17951773</v>
      </c>
      <c r="J9" s="121"/>
      <c r="K9" s="106" t="s">
        <v>51</v>
      </c>
      <c r="L9" s="119"/>
      <c r="M9" s="124">
        <v>0</v>
      </c>
      <c r="N9" s="125"/>
      <c r="O9" s="125">
        <v>-5433223375</v>
      </c>
      <c r="P9" s="125"/>
      <c r="Q9" s="125">
        <v>-4146526851</v>
      </c>
      <c r="R9" s="125"/>
      <c r="S9" s="125">
        <v>-9579750226</v>
      </c>
      <c r="T9" s="121"/>
      <c r="U9" s="106" t="s">
        <v>314</v>
      </c>
    </row>
    <row r="10" spans="1:21" ht="21" x14ac:dyDescent="0.55000000000000004">
      <c r="A10" s="30" t="s">
        <v>15</v>
      </c>
      <c r="C10" s="124">
        <v>0</v>
      </c>
      <c r="D10" s="125"/>
      <c r="E10" s="125">
        <v>-212088717</v>
      </c>
      <c r="F10" s="125"/>
      <c r="G10" s="125">
        <v>0</v>
      </c>
      <c r="H10" s="125"/>
      <c r="I10" s="125">
        <v>-212088717</v>
      </c>
      <c r="J10" s="121"/>
      <c r="K10" s="106" t="s">
        <v>315</v>
      </c>
      <c r="L10" s="119"/>
      <c r="M10" s="124">
        <v>4680000000</v>
      </c>
      <c r="N10" s="125"/>
      <c r="O10" s="125">
        <v>-3038632641</v>
      </c>
      <c r="P10" s="125"/>
      <c r="Q10" s="125">
        <v>-40060227885</v>
      </c>
      <c r="R10" s="125"/>
      <c r="S10" s="125">
        <v>-38418860526</v>
      </c>
      <c r="T10" s="121"/>
      <c r="U10" s="106" t="s">
        <v>316</v>
      </c>
    </row>
    <row r="11" spans="1:21" ht="21" x14ac:dyDescent="0.55000000000000004">
      <c r="A11" s="30" t="s">
        <v>27</v>
      </c>
      <c r="C11" s="124">
        <v>0</v>
      </c>
      <c r="D11" s="125"/>
      <c r="E11" s="125">
        <v>-427535730</v>
      </c>
      <c r="F11" s="125"/>
      <c r="G11" s="125">
        <v>0</v>
      </c>
      <c r="H11" s="125"/>
      <c r="I11" s="125">
        <v>-427535730</v>
      </c>
      <c r="J11" s="121"/>
      <c r="K11" s="106" t="s">
        <v>317</v>
      </c>
      <c r="L11" s="119"/>
      <c r="M11" s="124">
        <v>14787306367</v>
      </c>
      <c r="N11" s="125"/>
      <c r="O11" s="125">
        <v>-36986502765</v>
      </c>
      <c r="P11" s="125"/>
      <c r="Q11" s="125">
        <v>-24699980578</v>
      </c>
      <c r="R11" s="125"/>
      <c r="S11" s="125">
        <v>-46899176976</v>
      </c>
      <c r="T11" s="121"/>
      <c r="U11" s="106" t="s">
        <v>318</v>
      </c>
    </row>
    <row r="12" spans="1:21" ht="21" x14ac:dyDescent="0.55000000000000004">
      <c r="A12" s="30" t="s">
        <v>297</v>
      </c>
      <c r="C12" s="124">
        <v>0</v>
      </c>
      <c r="D12" s="125"/>
      <c r="E12" s="125">
        <v>0</v>
      </c>
      <c r="F12" s="125"/>
      <c r="G12" s="125">
        <v>0</v>
      </c>
      <c r="H12" s="125"/>
      <c r="I12" s="125">
        <v>0</v>
      </c>
      <c r="J12" s="121"/>
      <c r="K12" s="106" t="s">
        <v>32</v>
      </c>
      <c r="L12" s="119"/>
      <c r="M12" s="124">
        <v>0</v>
      </c>
      <c r="N12" s="125"/>
      <c r="O12" s="125">
        <v>0</v>
      </c>
      <c r="P12" s="125"/>
      <c r="Q12" s="125">
        <v>649868582</v>
      </c>
      <c r="R12" s="125"/>
      <c r="S12" s="125">
        <v>649868582</v>
      </c>
      <c r="T12" s="121"/>
      <c r="U12" s="106" t="s">
        <v>89</v>
      </c>
    </row>
    <row r="13" spans="1:21" ht="21" x14ac:dyDescent="0.55000000000000004">
      <c r="A13" s="30" t="s">
        <v>17</v>
      </c>
      <c r="C13" s="124">
        <v>0</v>
      </c>
      <c r="D13" s="125"/>
      <c r="E13" s="125">
        <v>-471340682</v>
      </c>
      <c r="F13" s="125"/>
      <c r="G13" s="125">
        <v>0</v>
      </c>
      <c r="H13" s="125"/>
      <c r="I13" s="125">
        <v>-471340682</v>
      </c>
      <c r="J13" s="121"/>
      <c r="K13" s="106" t="s">
        <v>319</v>
      </c>
      <c r="L13" s="119"/>
      <c r="M13" s="124">
        <v>2489309878</v>
      </c>
      <c r="N13" s="125"/>
      <c r="O13" s="125">
        <v>-10652851869</v>
      </c>
      <c r="P13" s="125"/>
      <c r="Q13" s="125">
        <v>-27019592835</v>
      </c>
      <c r="R13" s="125"/>
      <c r="S13" s="125">
        <v>-35183134826</v>
      </c>
      <c r="T13" s="121"/>
      <c r="U13" s="106" t="s">
        <v>320</v>
      </c>
    </row>
    <row r="14" spans="1:21" ht="21" x14ac:dyDescent="0.55000000000000004">
      <c r="A14" s="30" t="s">
        <v>298</v>
      </c>
      <c r="C14" s="124">
        <v>0</v>
      </c>
      <c r="D14" s="125"/>
      <c r="E14" s="125">
        <v>0</v>
      </c>
      <c r="F14" s="125"/>
      <c r="G14" s="125">
        <v>0</v>
      </c>
      <c r="H14" s="125"/>
      <c r="I14" s="125">
        <v>0</v>
      </c>
      <c r="J14" s="121"/>
      <c r="K14" s="106" t="s">
        <v>32</v>
      </c>
      <c r="L14" s="119"/>
      <c r="M14" s="124">
        <v>0</v>
      </c>
      <c r="N14" s="125"/>
      <c r="O14" s="125">
        <v>0</v>
      </c>
      <c r="P14" s="125"/>
      <c r="Q14" s="125">
        <v>3272280514</v>
      </c>
      <c r="R14" s="125"/>
      <c r="S14" s="125">
        <v>3272280514</v>
      </c>
      <c r="T14" s="121"/>
      <c r="U14" s="106" t="s">
        <v>321</v>
      </c>
    </row>
    <row r="15" spans="1:21" ht="21" x14ac:dyDescent="0.55000000000000004">
      <c r="A15" s="30" t="s">
        <v>299</v>
      </c>
      <c r="C15" s="124">
        <v>0</v>
      </c>
      <c r="D15" s="125"/>
      <c r="E15" s="125">
        <v>0</v>
      </c>
      <c r="F15" s="125"/>
      <c r="G15" s="125">
        <v>0</v>
      </c>
      <c r="H15" s="125"/>
      <c r="I15" s="125">
        <v>0</v>
      </c>
      <c r="J15" s="121"/>
      <c r="K15" s="106" t="s">
        <v>32</v>
      </c>
      <c r="L15" s="119"/>
      <c r="M15" s="124">
        <v>0</v>
      </c>
      <c r="N15" s="125"/>
      <c r="O15" s="125">
        <v>0</v>
      </c>
      <c r="P15" s="125"/>
      <c r="Q15" s="125">
        <v>-5390595807</v>
      </c>
      <c r="R15" s="125"/>
      <c r="S15" s="125">
        <v>-5390595807</v>
      </c>
      <c r="T15" s="121"/>
      <c r="U15" s="106" t="s">
        <v>322</v>
      </c>
    </row>
    <row r="16" spans="1:21" ht="21" x14ac:dyDescent="0.55000000000000004">
      <c r="A16" s="30" t="s">
        <v>21</v>
      </c>
      <c r="C16" s="124">
        <v>0</v>
      </c>
      <c r="D16" s="125"/>
      <c r="E16" s="125">
        <v>335952298</v>
      </c>
      <c r="F16" s="125"/>
      <c r="G16" s="125">
        <v>0</v>
      </c>
      <c r="H16" s="125"/>
      <c r="I16" s="125">
        <v>335952298</v>
      </c>
      <c r="J16" s="121"/>
      <c r="K16" s="106" t="s">
        <v>85</v>
      </c>
      <c r="L16" s="119"/>
      <c r="M16" s="124">
        <v>3148259868</v>
      </c>
      <c r="N16" s="125"/>
      <c r="O16" s="125">
        <v>-16162788450</v>
      </c>
      <c r="P16" s="125"/>
      <c r="Q16" s="125">
        <v>0</v>
      </c>
      <c r="R16" s="125"/>
      <c r="S16" s="125">
        <v>-13014528582</v>
      </c>
      <c r="T16" s="121"/>
      <c r="U16" s="106" t="s">
        <v>323</v>
      </c>
    </row>
    <row r="17" spans="1:21" ht="21" x14ac:dyDescent="0.55000000000000004">
      <c r="A17" s="30" t="s">
        <v>33</v>
      </c>
      <c r="C17" s="124">
        <v>0</v>
      </c>
      <c r="D17" s="125"/>
      <c r="E17" s="125">
        <v>-795166502</v>
      </c>
      <c r="F17" s="125"/>
      <c r="G17" s="125">
        <v>0</v>
      </c>
      <c r="H17" s="125"/>
      <c r="I17" s="125">
        <v>-795166502</v>
      </c>
      <c r="J17" s="121"/>
      <c r="K17" s="106" t="s">
        <v>324</v>
      </c>
      <c r="L17" s="119"/>
      <c r="M17" s="124">
        <v>0</v>
      </c>
      <c r="N17" s="125"/>
      <c r="O17" s="125">
        <v>-795166502</v>
      </c>
      <c r="P17" s="125"/>
      <c r="Q17" s="125">
        <v>0</v>
      </c>
      <c r="R17" s="125"/>
      <c r="S17" s="125">
        <v>-795166502</v>
      </c>
      <c r="T17" s="121"/>
      <c r="U17" s="106" t="s">
        <v>325</v>
      </c>
    </row>
    <row r="18" spans="1:21" ht="21" x14ac:dyDescent="0.55000000000000004">
      <c r="A18" s="30" t="s">
        <v>29</v>
      </c>
      <c r="C18" s="124">
        <v>0</v>
      </c>
      <c r="D18" s="125"/>
      <c r="E18" s="125">
        <v>-508540681</v>
      </c>
      <c r="F18" s="125"/>
      <c r="G18" s="125">
        <v>0</v>
      </c>
      <c r="H18" s="125"/>
      <c r="I18" s="125">
        <v>-508540681</v>
      </c>
      <c r="J18" s="121"/>
      <c r="K18" s="106" t="s">
        <v>326</v>
      </c>
      <c r="L18" s="119"/>
      <c r="M18" s="124">
        <v>0</v>
      </c>
      <c r="N18" s="125"/>
      <c r="O18" s="125">
        <v>-508540681</v>
      </c>
      <c r="P18" s="125"/>
      <c r="Q18" s="125">
        <v>0</v>
      </c>
      <c r="R18" s="125"/>
      <c r="S18" s="125">
        <v>-508540681</v>
      </c>
      <c r="T18" s="121"/>
      <c r="U18" s="106" t="s">
        <v>327</v>
      </c>
    </row>
    <row r="19" spans="1:21" ht="21" x14ac:dyDescent="0.55000000000000004">
      <c r="A19" s="30" t="s">
        <v>19</v>
      </c>
      <c r="C19" s="124">
        <v>0</v>
      </c>
      <c r="D19" s="125"/>
      <c r="E19" s="125">
        <v>-67165652</v>
      </c>
      <c r="F19" s="125"/>
      <c r="G19" s="125">
        <v>0</v>
      </c>
      <c r="H19" s="125"/>
      <c r="I19" s="125">
        <v>-67165652</v>
      </c>
      <c r="J19" s="121"/>
      <c r="K19" s="106" t="s">
        <v>327</v>
      </c>
      <c r="L19" s="119"/>
      <c r="M19" s="124">
        <v>0</v>
      </c>
      <c r="N19" s="125"/>
      <c r="O19" s="125">
        <v>-404406154</v>
      </c>
      <c r="P19" s="125"/>
      <c r="Q19" s="125">
        <v>0</v>
      </c>
      <c r="R19" s="125"/>
      <c r="S19" s="125">
        <v>-404406154</v>
      </c>
      <c r="T19" s="121"/>
      <c r="U19" s="106" t="s">
        <v>328</v>
      </c>
    </row>
    <row r="20" spans="1:21" ht="21.75" thickBot="1" x14ac:dyDescent="0.6">
      <c r="A20" s="36" t="s">
        <v>25</v>
      </c>
      <c r="C20" s="126">
        <v>0</v>
      </c>
      <c r="D20" s="127"/>
      <c r="E20" s="127">
        <v>29373927</v>
      </c>
      <c r="F20" s="127"/>
      <c r="G20" s="127">
        <v>0</v>
      </c>
      <c r="H20" s="127"/>
      <c r="I20" s="127">
        <v>29373927</v>
      </c>
      <c r="J20" s="128"/>
      <c r="K20" s="113" t="s">
        <v>62</v>
      </c>
      <c r="L20" s="119"/>
      <c r="M20" s="126">
        <v>0</v>
      </c>
      <c r="N20" s="127"/>
      <c r="O20" s="127">
        <v>141144322</v>
      </c>
      <c r="P20" s="127"/>
      <c r="Q20" s="127">
        <v>0</v>
      </c>
      <c r="R20" s="127"/>
      <c r="S20" s="127">
        <v>141144322</v>
      </c>
      <c r="T20" s="128"/>
      <c r="U20" s="113" t="s">
        <v>51</v>
      </c>
    </row>
    <row r="21" spans="1:21" ht="21" x14ac:dyDescent="0.55000000000000004">
      <c r="A21" s="40"/>
      <c r="C21" s="121"/>
      <c r="D21" s="121"/>
      <c r="E21" s="121"/>
      <c r="F21" s="121"/>
      <c r="G21" s="121"/>
      <c r="H21" s="121"/>
      <c r="I21" s="121"/>
      <c r="J21" s="121"/>
      <c r="K21" s="108"/>
      <c r="L21" s="119"/>
      <c r="M21" s="121"/>
      <c r="N21" s="121"/>
      <c r="O21" s="121"/>
      <c r="P21" s="121"/>
      <c r="Q21" s="121"/>
      <c r="R21" s="121"/>
      <c r="S21" s="121"/>
      <c r="T21" s="121"/>
      <c r="U21" s="108"/>
    </row>
    <row r="22" spans="1:21" ht="21" x14ac:dyDescent="0.55000000000000004">
      <c r="A22" s="40"/>
      <c r="C22" s="121"/>
      <c r="D22" s="121"/>
      <c r="E22" s="121"/>
      <c r="F22" s="121"/>
      <c r="G22" s="121"/>
      <c r="H22" s="121"/>
      <c r="I22" s="121"/>
      <c r="J22" s="121"/>
      <c r="K22" s="108"/>
      <c r="L22" s="119"/>
      <c r="M22" s="121"/>
      <c r="N22" s="121"/>
      <c r="O22" s="121"/>
      <c r="P22" s="121"/>
      <c r="Q22" s="121"/>
      <c r="R22" s="121"/>
      <c r="S22" s="121"/>
      <c r="T22" s="121"/>
      <c r="U22" s="108"/>
    </row>
    <row r="23" spans="1:21" ht="21" x14ac:dyDescent="0.55000000000000004">
      <c r="A23" s="40"/>
      <c r="C23" s="121"/>
      <c r="D23" s="121"/>
      <c r="E23" s="121"/>
      <c r="F23" s="121"/>
      <c r="G23" s="121"/>
      <c r="H23" s="121"/>
      <c r="I23" s="121"/>
      <c r="J23" s="121"/>
      <c r="K23" s="108"/>
      <c r="L23" s="119"/>
      <c r="M23" s="121"/>
      <c r="N23" s="121"/>
      <c r="O23" s="121"/>
      <c r="P23" s="121"/>
      <c r="Q23" s="121"/>
      <c r="R23" s="121"/>
      <c r="S23" s="121"/>
      <c r="T23" s="121"/>
      <c r="U23" s="108"/>
    </row>
    <row r="24" spans="1:21" ht="21" x14ac:dyDescent="0.55000000000000004">
      <c r="A24" s="40"/>
      <c r="C24" s="121"/>
      <c r="D24" s="121"/>
      <c r="E24" s="121"/>
      <c r="F24" s="121"/>
      <c r="G24" s="121"/>
      <c r="H24" s="121"/>
      <c r="I24" s="121"/>
      <c r="J24" s="121"/>
      <c r="K24" s="108"/>
      <c r="L24" s="119"/>
      <c r="M24" s="121"/>
      <c r="N24" s="121"/>
      <c r="O24" s="121"/>
      <c r="P24" s="121"/>
      <c r="Q24" s="121"/>
      <c r="R24" s="121"/>
      <c r="S24" s="121"/>
      <c r="T24" s="121"/>
      <c r="U24" s="108"/>
    </row>
    <row r="25" spans="1:21" ht="21" x14ac:dyDescent="0.55000000000000004">
      <c r="A25" s="40"/>
      <c r="C25" s="121"/>
      <c r="D25" s="121"/>
      <c r="E25" s="121"/>
      <c r="F25" s="121"/>
      <c r="G25" s="121"/>
      <c r="H25" s="121"/>
      <c r="I25" s="121"/>
      <c r="J25" s="121"/>
      <c r="K25" s="108"/>
      <c r="L25" s="119"/>
      <c r="M25" s="121"/>
      <c r="N25" s="121"/>
      <c r="O25" s="121"/>
      <c r="P25" s="121"/>
      <c r="Q25" s="121"/>
      <c r="R25" s="121"/>
      <c r="S25" s="121"/>
      <c r="T25" s="121"/>
      <c r="U25" s="108"/>
    </row>
    <row r="26" spans="1:21" ht="21" x14ac:dyDescent="0.55000000000000004">
      <c r="A26" s="40"/>
      <c r="C26" s="121"/>
      <c r="D26" s="121"/>
      <c r="E26" s="121"/>
      <c r="F26" s="121"/>
      <c r="G26" s="121"/>
      <c r="H26" s="121"/>
      <c r="I26" s="121"/>
      <c r="J26" s="121"/>
      <c r="K26" s="108"/>
      <c r="L26" s="119"/>
      <c r="M26" s="121"/>
      <c r="N26" s="121"/>
      <c r="O26" s="121"/>
      <c r="P26" s="121"/>
      <c r="Q26" s="121"/>
      <c r="R26" s="121"/>
      <c r="S26" s="121"/>
      <c r="T26" s="121"/>
      <c r="U26" s="108"/>
    </row>
    <row r="27" spans="1:21" ht="21" x14ac:dyDescent="0.55000000000000004">
      <c r="A27" s="40"/>
      <c r="C27" s="121"/>
      <c r="D27" s="121"/>
      <c r="E27" s="121"/>
      <c r="F27" s="121"/>
      <c r="G27" s="121"/>
      <c r="H27" s="121"/>
      <c r="I27" s="121"/>
      <c r="J27" s="121"/>
      <c r="K27" s="108"/>
      <c r="L27" s="119"/>
      <c r="M27" s="121"/>
      <c r="N27" s="121"/>
      <c r="O27" s="121"/>
      <c r="P27" s="121"/>
      <c r="Q27" s="121"/>
      <c r="R27" s="121"/>
      <c r="S27" s="121"/>
      <c r="T27" s="121"/>
      <c r="U27" s="108"/>
    </row>
    <row r="28" spans="1:21" ht="21" x14ac:dyDescent="0.55000000000000004">
      <c r="A28" s="40"/>
      <c r="C28" s="121"/>
      <c r="D28" s="121"/>
      <c r="E28" s="121"/>
      <c r="F28" s="121"/>
      <c r="G28" s="121"/>
      <c r="H28" s="121"/>
      <c r="I28" s="121"/>
      <c r="J28" s="121"/>
      <c r="K28" s="108"/>
      <c r="L28" s="119"/>
      <c r="M28" s="121"/>
      <c r="N28" s="121"/>
      <c r="O28" s="121"/>
      <c r="P28" s="121"/>
      <c r="Q28" s="121"/>
      <c r="R28" s="121"/>
      <c r="S28" s="121"/>
      <c r="T28" s="121"/>
      <c r="U28" s="108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8"/>
  <sheetViews>
    <sheetView rightToLeft="1" workbookViewId="0">
      <selection activeCell="I7" sqref="I7"/>
    </sheetView>
  </sheetViews>
  <sheetFormatPr defaultColWidth="9.140625" defaultRowHeight="18.75" x14ac:dyDescent="0.45"/>
  <cols>
    <col min="1" max="1" width="31.855468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6.4257812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6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2" t="str">
        <f>'[2]سرمایه‌گذاری در سهام'!A2:U2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'[2]سرمایه‌گذاری در سهام'!A3:U3</f>
        <v>صورت وضعیت درآمدها</v>
      </c>
      <c r="B3" s="12"/>
      <c r="C3" s="12" t="s">
        <v>271</v>
      </c>
      <c r="D3" s="12" t="s">
        <v>271</v>
      </c>
      <c r="E3" s="12" t="s">
        <v>271</v>
      </c>
      <c r="F3" s="12" t="s">
        <v>271</v>
      </c>
      <c r="G3" s="12" t="s">
        <v>271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'سرمایه‌گذاری در سهام'!A4:U4</f>
        <v>برای ماه منتهی به 1402/05/31</v>
      </c>
      <c r="B4" s="12"/>
      <c r="C4" s="12" t="s">
        <v>386</v>
      </c>
      <c r="D4" s="12" t="s">
        <v>386</v>
      </c>
      <c r="E4" s="12" t="s">
        <v>386</v>
      </c>
      <c r="F4" s="12" t="s">
        <v>386</v>
      </c>
      <c r="G4" s="12" t="s">
        <v>386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275</v>
      </c>
      <c r="C6" s="14" t="s">
        <v>273</v>
      </c>
      <c r="D6" s="15" t="s">
        <v>273</v>
      </c>
      <c r="E6" s="15" t="s">
        <v>273</v>
      </c>
      <c r="F6" s="15" t="s">
        <v>273</v>
      </c>
      <c r="G6" s="15" t="s">
        <v>273</v>
      </c>
      <c r="H6" s="15" t="s">
        <v>273</v>
      </c>
      <c r="I6" s="16" t="s">
        <v>273</v>
      </c>
      <c r="K6" s="14" t="s">
        <v>274</v>
      </c>
      <c r="L6" s="15" t="s">
        <v>274</v>
      </c>
      <c r="M6" s="15" t="s">
        <v>274</v>
      </c>
      <c r="N6" s="15" t="s">
        <v>274</v>
      </c>
      <c r="O6" s="15" t="s">
        <v>274</v>
      </c>
      <c r="P6" s="15" t="s">
        <v>274</v>
      </c>
      <c r="Q6" s="16" t="s">
        <v>274</v>
      </c>
    </row>
    <row r="7" spans="1:17" ht="30" x14ac:dyDescent="0.45">
      <c r="A7" s="20" t="s">
        <v>275</v>
      </c>
      <c r="C7" s="46" t="s">
        <v>329</v>
      </c>
      <c r="E7" s="44" t="s">
        <v>311</v>
      </c>
      <c r="G7" s="44" t="s">
        <v>312</v>
      </c>
      <c r="I7" s="47" t="s">
        <v>330</v>
      </c>
      <c r="K7" s="46" t="s">
        <v>329</v>
      </c>
      <c r="M7" s="44" t="s">
        <v>311</v>
      </c>
      <c r="O7" s="44" t="s">
        <v>312</v>
      </c>
      <c r="Q7" s="47" t="s">
        <v>330</v>
      </c>
    </row>
    <row r="8" spans="1:17" ht="21" x14ac:dyDescent="0.55000000000000004">
      <c r="A8" s="73" t="s">
        <v>112</v>
      </c>
      <c r="C8" s="129">
        <v>1787789827</v>
      </c>
      <c r="E8" s="49">
        <v>0</v>
      </c>
      <c r="F8" s="50"/>
      <c r="G8" s="49">
        <v>18372967377</v>
      </c>
      <c r="H8" s="50"/>
      <c r="I8" s="130">
        <v>20160757204</v>
      </c>
      <c r="K8" s="129">
        <v>61232618180</v>
      </c>
      <c r="L8" s="50"/>
      <c r="M8" s="49">
        <v>0</v>
      </c>
      <c r="N8" s="50"/>
      <c r="O8" s="49">
        <v>18372967377</v>
      </c>
      <c r="P8" s="50"/>
      <c r="Q8" s="130">
        <v>79605585557</v>
      </c>
    </row>
    <row r="9" spans="1:17" ht="21" x14ac:dyDescent="0.55000000000000004">
      <c r="A9" s="73" t="s">
        <v>300</v>
      </c>
      <c r="C9" s="129">
        <v>0</v>
      </c>
      <c r="E9" s="49">
        <v>0</v>
      </c>
      <c r="F9" s="50"/>
      <c r="G9" s="49">
        <v>0</v>
      </c>
      <c r="H9" s="50"/>
      <c r="I9" s="130">
        <v>0</v>
      </c>
      <c r="K9" s="129">
        <v>0</v>
      </c>
      <c r="L9" s="50"/>
      <c r="M9" s="49">
        <v>0</v>
      </c>
      <c r="N9" s="50"/>
      <c r="O9" s="49">
        <v>12117588135</v>
      </c>
      <c r="P9" s="50"/>
      <c r="Q9" s="130">
        <v>12117588135</v>
      </c>
    </row>
    <row r="10" spans="1:17" ht="21" x14ac:dyDescent="0.55000000000000004">
      <c r="A10" s="73" t="s">
        <v>56</v>
      </c>
      <c r="C10" s="129">
        <v>0</v>
      </c>
      <c r="E10" s="49">
        <v>-6998731</v>
      </c>
      <c r="F10" s="50"/>
      <c r="G10" s="49">
        <v>0</v>
      </c>
      <c r="H10" s="50"/>
      <c r="I10" s="130">
        <v>-6998731</v>
      </c>
      <c r="K10" s="129">
        <v>0</v>
      </c>
      <c r="L10" s="50"/>
      <c r="M10" s="49">
        <v>37550138</v>
      </c>
      <c r="N10" s="50"/>
      <c r="O10" s="49">
        <v>105996905</v>
      </c>
      <c r="P10" s="50"/>
      <c r="Q10" s="130">
        <v>143547043</v>
      </c>
    </row>
    <row r="11" spans="1:17" ht="21" x14ac:dyDescent="0.55000000000000004">
      <c r="A11" s="73" t="s">
        <v>101</v>
      </c>
      <c r="C11" s="129">
        <v>0</v>
      </c>
      <c r="E11" s="49">
        <v>11845278954</v>
      </c>
      <c r="F11" s="50"/>
      <c r="G11" s="49">
        <v>0</v>
      </c>
      <c r="H11" s="50"/>
      <c r="I11" s="130">
        <v>11845278954</v>
      </c>
      <c r="K11" s="129">
        <v>0</v>
      </c>
      <c r="L11" s="50"/>
      <c r="M11" s="49">
        <v>78060228006</v>
      </c>
      <c r="N11" s="50"/>
      <c r="O11" s="49">
        <v>12143869668</v>
      </c>
      <c r="P11" s="50"/>
      <c r="Q11" s="130">
        <v>90204097674</v>
      </c>
    </row>
    <row r="12" spans="1:17" ht="21" x14ac:dyDescent="0.55000000000000004">
      <c r="A12" s="73" t="s">
        <v>301</v>
      </c>
      <c r="C12" s="129">
        <v>0</v>
      </c>
      <c r="E12" s="49">
        <v>0</v>
      </c>
      <c r="F12" s="50"/>
      <c r="G12" s="49">
        <v>0</v>
      </c>
      <c r="H12" s="50"/>
      <c r="I12" s="130">
        <v>0</v>
      </c>
      <c r="K12" s="129">
        <v>0</v>
      </c>
      <c r="L12" s="50"/>
      <c r="M12" s="49">
        <v>0</v>
      </c>
      <c r="N12" s="50"/>
      <c r="O12" s="49">
        <v>3707327927</v>
      </c>
      <c r="P12" s="50"/>
      <c r="Q12" s="130">
        <v>3707327927</v>
      </c>
    </row>
    <row r="13" spans="1:17" ht="21" x14ac:dyDescent="0.55000000000000004">
      <c r="A13" s="73" t="s">
        <v>302</v>
      </c>
      <c r="C13" s="129">
        <v>0</v>
      </c>
      <c r="E13" s="49">
        <v>0</v>
      </c>
      <c r="F13" s="50"/>
      <c r="G13" s="49">
        <v>0</v>
      </c>
      <c r="H13" s="50"/>
      <c r="I13" s="130">
        <v>0</v>
      </c>
      <c r="K13" s="129">
        <v>0</v>
      </c>
      <c r="L13" s="50"/>
      <c r="M13" s="49">
        <v>0</v>
      </c>
      <c r="N13" s="50"/>
      <c r="O13" s="49">
        <v>30656353559</v>
      </c>
      <c r="P13" s="50"/>
      <c r="Q13" s="130">
        <v>30656353559</v>
      </c>
    </row>
    <row r="14" spans="1:17" ht="21" x14ac:dyDescent="0.55000000000000004">
      <c r="A14" s="73" t="s">
        <v>105</v>
      </c>
      <c r="C14" s="129">
        <v>0</v>
      </c>
      <c r="E14" s="49">
        <v>6771873</v>
      </c>
      <c r="F14" s="50"/>
      <c r="G14" s="49">
        <v>0</v>
      </c>
      <c r="H14" s="50"/>
      <c r="I14" s="130">
        <v>6771873</v>
      </c>
      <c r="K14" s="129">
        <v>0</v>
      </c>
      <c r="L14" s="50"/>
      <c r="M14" s="49">
        <v>42075472</v>
      </c>
      <c r="N14" s="50"/>
      <c r="O14" s="49">
        <v>5886607106</v>
      </c>
      <c r="P14" s="50"/>
      <c r="Q14" s="130">
        <v>5928682578</v>
      </c>
    </row>
    <row r="15" spans="1:17" ht="21" x14ac:dyDescent="0.55000000000000004">
      <c r="A15" s="73" t="s">
        <v>303</v>
      </c>
      <c r="C15" s="129">
        <v>0</v>
      </c>
      <c r="E15" s="49">
        <v>0</v>
      </c>
      <c r="F15" s="50"/>
      <c r="G15" s="49">
        <v>0</v>
      </c>
      <c r="H15" s="50"/>
      <c r="I15" s="130">
        <v>0</v>
      </c>
      <c r="K15" s="129">
        <v>0</v>
      </c>
      <c r="L15" s="50"/>
      <c r="M15" s="49">
        <v>0</v>
      </c>
      <c r="N15" s="50"/>
      <c r="O15" s="49">
        <v>51221389</v>
      </c>
      <c r="P15" s="50"/>
      <c r="Q15" s="130">
        <v>51221389</v>
      </c>
    </row>
    <row r="16" spans="1:17" ht="21" x14ac:dyDescent="0.55000000000000004">
      <c r="A16" s="73" t="s">
        <v>73</v>
      </c>
      <c r="C16" s="129">
        <v>0</v>
      </c>
      <c r="E16" s="49">
        <v>-1618484595</v>
      </c>
      <c r="F16" s="50"/>
      <c r="G16" s="49">
        <v>0</v>
      </c>
      <c r="H16" s="50"/>
      <c r="I16" s="130">
        <v>-1618484595</v>
      </c>
      <c r="K16" s="129">
        <v>0</v>
      </c>
      <c r="L16" s="50"/>
      <c r="M16" s="49">
        <v>7772257385</v>
      </c>
      <c r="N16" s="50"/>
      <c r="O16" s="49">
        <v>307647675</v>
      </c>
      <c r="P16" s="50"/>
      <c r="Q16" s="130">
        <v>8079905060</v>
      </c>
    </row>
    <row r="17" spans="1:17" ht="21" x14ac:dyDescent="0.55000000000000004">
      <c r="A17" s="73" t="s">
        <v>304</v>
      </c>
      <c r="C17" s="129">
        <v>0</v>
      </c>
      <c r="E17" s="49">
        <v>0</v>
      </c>
      <c r="F17" s="50"/>
      <c r="G17" s="49">
        <v>0</v>
      </c>
      <c r="H17" s="50"/>
      <c r="I17" s="130">
        <v>0</v>
      </c>
      <c r="K17" s="129">
        <v>0</v>
      </c>
      <c r="L17" s="50"/>
      <c r="M17" s="49">
        <v>0</v>
      </c>
      <c r="N17" s="50"/>
      <c r="O17" s="49">
        <v>8621692158</v>
      </c>
      <c r="P17" s="50"/>
      <c r="Q17" s="130">
        <v>8621692158</v>
      </c>
    </row>
    <row r="18" spans="1:17" ht="21" x14ac:dyDescent="0.55000000000000004">
      <c r="A18" s="73" t="s">
        <v>305</v>
      </c>
      <c r="C18" s="129">
        <v>0</v>
      </c>
      <c r="E18" s="49">
        <v>0</v>
      </c>
      <c r="F18" s="50"/>
      <c r="G18" s="49">
        <v>0</v>
      </c>
      <c r="H18" s="50"/>
      <c r="I18" s="130">
        <v>0</v>
      </c>
      <c r="K18" s="129">
        <v>0</v>
      </c>
      <c r="L18" s="50"/>
      <c r="M18" s="49">
        <v>0</v>
      </c>
      <c r="N18" s="50"/>
      <c r="O18" s="49">
        <v>1170712</v>
      </c>
      <c r="P18" s="50"/>
      <c r="Q18" s="130">
        <v>1170712</v>
      </c>
    </row>
    <row r="19" spans="1:17" ht="21" x14ac:dyDescent="0.55000000000000004">
      <c r="A19" s="73" t="s">
        <v>70</v>
      </c>
      <c r="C19" s="129">
        <v>0</v>
      </c>
      <c r="E19" s="49">
        <v>82065</v>
      </c>
      <c r="F19" s="50"/>
      <c r="G19" s="49">
        <v>0</v>
      </c>
      <c r="H19" s="50"/>
      <c r="I19" s="130">
        <v>82065</v>
      </c>
      <c r="K19" s="129">
        <v>0</v>
      </c>
      <c r="L19" s="50"/>
      <c r="M19" s="49">
        <v>6218408</v>
      </c>
      <c r="N19" s="50"/>
      <c r="O19" s="49">
        <v>5001819852</v>
      </c>
      <c r="P19" s="50"/>
      <c r="Q19" s="130">
        <v>5008038260</v>
      </c>
    </row>
    <row r="20" spans="1:17" ht="21" x14ac:dyDescent="0.55000000000000004">
      <c r="A20" s="73" t="s">
        <v>83</v>
      </c>
      <c r="C20" s="129">
        <v>0</v>
      </c>
      <c r="E20" s="49">
        <v>150449386</v>
      </c>
      <c r="F20" s="50"/>
      <c r="G20" s="49">
        <v>0</v>
      </c>
      <c r="H20" s="50"/>
      <c r="I20" s="130">
        <v>150449386</v>
      </c>
      <c r="K20" s="129">
        <v>0</v>
      </c>
      <c r="L20" s="50"/>
      <c r="M20" s="49">
        <v>608321742</v>
      </c>
      <c r="N20" s="50"/>
      <c r="O20" s="49">
        <v>5512531105</v>
      </c>
      <c r="P20" s="50"/>
      <c r="Q20" s="130">
        <v>6120852847</v>
      </c>
    </row>
    <row r="21" spans="1:17" ht="21" x14ac:dyDescent="0.55000000000000004">
      <c r="A21" s="73" t="s">
        <v>67</v>
      </c>
      <c r="C21" s="129">
        <v>0</v>
      </c>
      <c r="E21" s="49">
        <v>-3816487</v>
      </c>
      <c r="F21" s="50"/>
      <c r="G21" s="49">
        <v>0</v>
      </c>
      <c r="H21" s="50"/>
      <c r="I21" s="130">
        <v>-3816487</v>
      </c>
      <c r="K21" s="129">
        <v>0</v>
      </c>
      <c r="L21" s="50"/>
      <c r="M21" s="49">
        <v>84444190</v>
      </c>
      <c r="N21" s="50"/>
      <c r="O21" s="49">
        <v>5669595319</v>
      </c>
      <c r="P21" s="50"/>
      <c r="Q21" s="130">
        <v>5754039509</v>
      </c>
    </row>
    <row r="22" spans="1:17" ht="21" x14ac:dyDescent="0.55000000000000004">
      <c r="A22" s="73" t="s">
        <v>306</v>
      </c>
      <c r="C22" s="129">
        <v>0</v>
      </c>
      <c r="E22" s="49">
        <v>0</v>
      </c>
      <c r="F22" s="50"/>
      <c r="G22" s="49">
        <v>0</v>
      </c>
      <c r="H22" s="50"/>
      <c r="I22" s="130">
        <v>0</v>
      </c>
      <c r="K22" s="129">
        <v>0</v>
      </c>
      <c r="L22" s="50"/>
      <c r="M22" s="49">
        <v>0</v>
      </c>
      <c r="N22" s="50"/>
      <c r="O22" s="49">
        <v>2885476915</v>
      </c>
      <c r="P22" s="50"/>
      <c r="Q22" s="130">
        <v>2885476915</v>
      </c>
    </row>
    <row r="23" spans="1:17" ht="21" x14ac:dyDescent="0.55000000000000004">
      <c r="A23" s="73" t="s">
        <v>77</v>
      </c>
      <c r="C23" s="129">
        <v>0</v>
      </c>
      <c r="E23" s="49">
        <v>-97839192</v>
      </c>
      <c r="F23" s="50"/>
      <c r="G23" s="49">
        <v>0</v>
      </c>
      <c r="H23" s="50"/>
      <c r="I23" s="130">
        <v>-97839192</v>
      </c>
      <c r="K23" s="129">
        <v>0</v>
      </c>
      <c r="L23" s="50"/>
      <c r="M23" s="49">
        <v>9595904330</v>
      </c>
      <c r="N23" s="50"/>
      <c r="O23" s="49">
        <v>15639397896</v>
      </c>
      <c r="P23" s="50"/>
      <c r="Q23" s="130">
        <v>25235302226</v>
      </c>
    </row>
    <row r="24" spans="1:17" ht="21" x14ac:dyDescent="0.55000000000000004">
      <c r="A24" s="73" t="s">
        <v>59</v>
      </c>
      <c r="C24" s="129">
        <v>0</v>
      </c>
      <c r="E24" s="49">
        <v>8662430</v>
      </c>
      <c r="F24" s="50"/>
      <c r="G24" s="49">
        <v>0</v>
      </c>
      <c r="H24" s="50"/>
      <c r="I24" s="130">
        <v>8662430</v>
      </c>
      <c r="K24" s="129">
        <v>0</v>
      </c>
      <c r="L24" s="50"/>
      <c r="M24" s="49">
        <v>66313625</v>
      </c>
      <c r="N24" s="50"/>
      <c r="O24" s="49">
        <v>2001161088</v>
      </c>
      <c r="P24" s="50"/>
      <c r="Q24" s="130">
        <v>2067474713</v>
      </c>
    </row>
    <row r="25" spans="1:17" ht="21" x14ac:dyDescent="0.55000000000000004">
      <c r="A25" s="73" t="s">
        <v>47</v>
      </c>
      <c r="C25" s="129">
        <v>0</v>
      </c>
      <c r="D25" s="49"/>
      <c r="E25" s="49">
        <v>-8811372</v>
      </c>
      <c r="G25" s="49">
        <v>0</v>
      </c>
      <c r="H25" s="131"/>
      <c r="I25" s="130">
        <v>-8811372</v>
      </c>
      <c r="K25" s="129">
        <v>0</v>
      </c>
      <c r="M25" s="49">
        <v>118165940</v>
      </c>
      <c r="O25" s="131">
        <v>172845736</v>
      </c>
      <c r="P25" s="131"/>
      <c r="Q25" s="130">
        <v>291011676</v>
      </c>
    </row>
    <row r="26" spans="1:17" ht="21" x14ac:dyDescent="0.55000000000000004">
      <c r="A26" s="73" t="s">
        <v>307</v>
      </c>
      <c r="C26" s="129">
        <v>0</v>
      </c>
      <c r="D26" s="49"/>
      <c r="E26" s="49">
        <v>0</v>
      </c>
      <c r="G26" s="49">
        <v>0</v>
      </c>
      <c r="H26" s="131"/>
      <c r="I26" s="130">
        <v>0</v>
      </c>
      <c r="K26" s="129">
        <v>0</v>
      </c>
      <c r="M26" s="49">
        <v>0</v>
      </c>
      <c r="O26" s="131">
        <v>4827351446</v>
      </c>
      <c r="P26" s="131"/>
      <c r="Q26" s="130">
        <v>4827351446</v>
      </c>
    </row>
    <row r="27" spans="1:17" ht="21" x14ac:dyDescent="0.55000000000000004">
      <c r="A27" s="73" t="s">
        <v>86</v>
      </c>
      <c r="C27" s="129">
        <v>0</v>
      </c>
      <c r="D27" s="49"/>
      <c r="E27" s="49">
        <v>-7813582</v>
      </c>
      <c r="G27" s="49">
        <v>0</v>
      </c>
      <c r="H27" s="131"/>
      <c r="I27" s="130">
        <v>-7813582</v>
      </c>
      <c r="K27" s="129">
        <v>0</v>
      </c>
      <c r="M27" s="49">
        <v>369618064</v>
      </c>
      <c r="O27" s="131">
        <v>1181202872</v>
      </c>
      <c r="P27" s="131"/>
      <c r="Q27" s="130">
        <v>1550820936</v>
      </c>
    </row>
    <row r="28" spans="1:17" ht="21" x14ac:dyDescent="0.55000000000000004">
      <c r="A28" s="73" t="s">
        <v>52</v>
      </c>
      <c r="C28" s="129">
        <v>0</v>
      </c>
      <c r="D28" s="49"/>
      <c r="E28" s="49">
        <v>18084722</v>
      </c>
      <c r="G28" s="49">
        <v>0</v>
      </c>
      <c r="H28" s="131"/>
      <c r="I28" s="130">
        <v>18084722</v>
      </c>
      <c r="K28" s="129">
        <v>0</v>
      </c>
      <c r="M28" s="49">
        <v>2614502244</v>
      </c>
      <c r="O28" s="131">
        <v>449070690</v>
      </c>
      <c r="P28" s="131"/>
      <c r="Q28" s="130">
        <v>3063572934</v>
      </c>
    </row>
    <row r="29" spans="1:17" ht="21" x14ac:dyDescent="0.55000000000000004">
      <c r="A29" s="73" t="s">
        <v>308</v>
      </c>
      <c r="C29" s="129">
        <v>0</v>
      </c>
      <c r="D29" s="49"/>
      <c r="E29" s="49">
        <v>0</v>
      </c>
      <c r="G29" s="49">
        <v>0</v>
      </c>
      <c r="H29" s="131"/>
      <c r="I29" s="130">
        <v>0</v>
      </c>
      <c r="K29" s="129">
        <v>0</v>
      </c>
      <c r="M29" s="49">
        <v>0</v>
      </c>
      <c r="O29" s="131">
        <v>20238342598</v>
      </c>
      <c r="P29" s="131"/>
      <c r="Q29" s="130">
        <v>20238342598</v>
      </c>
    </row>
    <row r="30" spans="1:17" ht="21" x14ac:dyDescent="0.55000000000000004">
      <c r="A30" s="73" t="s">
        <v>309</v>
      </c>
      <c r="C30" s="129">
        <v>0</v>
      </c>
      <c r="D30" s="49"/>
      <c r="E30" s="49">
        <v>0</v>
      </c>
      <c r="G30" s="49">
        <v>0</v>
      </c>
      <c r="H30" s="131"/>
      <c r="I30" s="130">
        <v>0</v>
      </c>
      <c r="K30" s="129">
        <v>0</v>
      </c>
      <c r="M30" s="49">
        <v>0</v>
      </c>
      <c r="O30" s="131">
        <v>23162338398</v>
      </c>
      <c r="P30" s="131"/>
      <c r="Q30" s="130">
        <v>23162338398</v>
      </c>
    </row>
    <row r="31" spans="1:17" ht="21" x14ac:dyDescent="0.55000000000000004">
      <c r="A31" s="73" t="s">
        <v>108</v>
      </c>
      <c r="C31" s="129">
        <v>3748220628</v>
      </c>
      <c r="D31" s="49"/>
      <c r="E31" s="49">
        <v>3196040612</v>
      </c>
      <c r="G31" s="49">
        <v>0</v>
      </c>
      <c r="H31" s="131"/>
      <c r="I31" s="130">
        <v>6944261240</v>
      </c>
      <c r="K31" s="129">
        <v>29904370324</v>
      </c>
      <c r="M31" s="49">
        <v>12441084644</v>
      </c>
      <c r="O31" s="131">
        <v>0</v>
      </c>
      <c r="P31" s="131"/>
      <c r="Q31" s="130">
        <v>42345454968</v>
      </c>
    </row>
    <row r="32" spans="1:17" ht="21" x14ac:dyDescent="0.55000000000000004">
      <c r="A32" s="73" t="s">
        <v>97</v>
      </c>
      <c r="C32" s="129">
        <v>7604550787</v>
      </c>
      <c r="D32" s="49"/>
      <c r="E32" s="49">
        <v>32279632256</v>
      </c>
      <c r="G32" s="49">
        <v>0</v>
      </c>
      <c r="H32" s="131"/>
      <c r="I32" s="130">
        <v>39884183043</v>
      </c>
      <c r="K32" s="129">
        <v>14249636547</v>
      </c>
      <c r="M32" s="49">
        <v>80785058464</v>
      </c>
      <c r="O32" s="131">
        <v>0</v>
      </c>
      <c r="P32" s="131"/>
      <c r="Q32" s="130">
        <v>95034695011</v>
      </c>
    </row>
    <row r="33" spans="1:17" ht="21" x14ac:dyDescent="0.55000000000000004">
      <c r="A33" s="73" t="s">
        <v>119</v>
      </c>
      <c r="C33" s="129">
        <v>4856672117</v>
      </c>
      <c r="D33" s="49"/>
      <c r="E33" s="49">
        <v>-92500000</v>
      </c>
      <c r="G33" s="49">
        <v>0</v>
      </c>
      <c r="H33" s="131"/>
      <c r="I33" s="130">
        <v>4764172117</v>
      </c>
      <c r="K33" s="129">
        <v>4856672117</v>
      </c>
      <c r="M33" s="49">
        <v>-92500000</v>
      </c>
      <c r="O33" s="131">
        <v>0</v>
      </c>
      <c r="P33" s="131"/>
      <c r="Q33" s="130">
        <v>4764172117</v>
      </c>
    </row>
    <row r="34" spans="1:17" ht="21" x14ac:dyDescent="0.55000000000000004">
      <c r="A34" s="73" t="s">
        <v>115</v>
      </c>
      <c r="C34" s="129">
        <v>1336980676</v>
      </c>
      <c r="D34" s="49"/>
      <c r="E34" s="49">
        <v>1861662513</v>
      </c>
      <c r="G34" s="49">
        <v>0</v>
      </c>
      <c r="H34" s="131"/>
      <c r="I34" s="130">
        <v>3198643189</v>
      </c>
      <c r="K34" s="129">
        <v>11049397029</v>
      </c>
      <c r="M34" s="49">
        <v>1519704504</v>
      </c>
      <c r="O34" s="131">
        <v>0</v>
      </c>
      <c r="P34" s="131"/>
      <c r="Q34" s="130">
        <v>12569101533</v>
      </c>
    </row>
    <row r="35" spans="1:17" ht="21" x14ac:dyDescent="0.55000000000000004">
      <c r="A35" s="73" t="s">
        <v>63</v>
      </c>
      <c r="C35" s="129">
        <v>0</v>
      </c>
      <c r="D35" s="49"/>
      <c r="E35" s="49">
        <v>188605809</v>
      </c>
      <c r="G35" s="49">
        <v>0</v>
      </c>
      <c r="H35" s="131"/>
      <c r="I35" s="130">
        <v>188605809</v>
      </c>
      <c r="K35" s="129">
        <v>0</v>
      </c>
      <c r="M35" s="49">
        <v>1292270228</v>
      </c>
      <c r="O35" s="131">
        <v>0</v>
      </c>
      <c r="P35" s="131"/>
      <c r="Q35" s="130">
        <v>1292270228</v>
      </c>
    </row>
    <row r="36" spans="1:17" ht="21" x14ac:dyDescent="0.55000000000000004">
      <c r="A36" s="73" t="s">
        <v>93</v>
      </c>
      <c r="C36" s="129">
        <v>0</v>
      </c>
      <c r="D36" s="49"/>
      <c r="E36" s="49">
        <v>12389754</v>
      </c>
      <c r="G36" s="49">
        <v>0</v>
      </c>
      <c r="H36" s="131"/>
      <c r="I36" s="130">
        <v>12389754</v>
      </c>
      <c r="K36" s="129">
        <v>0</v>
      </c>
      <c r="M36" s="49">
        <v>686441927</v>
      </c>
      <c r="O36" s="131">
        <v>0</v>
      </c>
      <c r="P36" s="131"/>
      <c r="Q36" s="130">
        <v>686441927</v>
      </c>
    </row>
    <row r="37" spans="1:17" ht="21" x14ac:dyDescent="0.55000000000000004">
      <c r="A37" s="73" t="s">
        <v>80</v>
      </c>
      <c r="C37" s="129">
        <v>0</v>
      </c>
      <c r="D37" s="49"/>
      <c r="E37" s="49">
        <v>-296910119</v>
      </c>
      <c r="G37" s="49">
        <v>0</v>
      </c>
      <c r="H37" s="131"/>
      <c r="I37" s="130">
        <v>-296910119</v>
      </c>
      <c r="K37" s="129">
        <v>0</v>
      </c>
      <c r="M37" s="49">
        <v>603776690</v>
      </c>
      <c r="O37" s="131">
        <v>0</v>
      </c>
      <c r="P37" s="131"/>
      <c r="Q37" s="130">
        <v>603776690</v>
      </c>
    </row>
    <row r="38" spans="1:17" ht="21.75" thickBot="1" x14ac:dyDescent="0.6">
      <c r="A38" s="81" t="s">
        <v>90</v>
      </c>
      <c r="C38" s="132">
        <v>0</v>
      </c>
      <c r="D38" s="59"/>
      <c r="E38" s="59">
        <v>18196701</v>
      </c>
      <c r="F38" s="58"/>
      <c r="G38" s="59">
        <v>0</v>
      </c>
      <c r="H38" s="133"/>
      <c r="I38" s="134">
        <v>18196701</v>
      </c>
      <c r="K38" s="132">
        <v>0</v>
      </c>
      <c r="L38" s="58"/>
      <c r="M38" s="59">
        <v>230627944</v>
      </c>
      <c r="N38" s="58"/>
      <c r="O38" s="133">
        <v>0</v>
      </c>
      <c r="P38" s="133"/>
      <c r="Q38" s="134">
        <v>230627944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0"/>
  <sheetViews>
    <sheetView rightToLeft="1" topLeftCell="A6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20.28515625" style="11" bestFit="1" customWidth="1"/>
    <col min="3" max="3" width="24.5703125" style="11" customWidth="1"/>
    <col min="4" max="4" width="1" style="11" customWidth="1"/>
    <col min="5" max="5" width="41.140625" style="11" bestFit="1" customWidth="1"/>
    <col min="6" max="6" width="9.85546875" style="11" bestFit="1" customWidth="1"/>
    <col min="7" max="7" width="35.7109375" style="11" bestFit="1" customWidth="1"/>
    <col min="8" max="8" width="1" style="11" customWidth="1"/>
    <col min="9" max="9" width="41.140625" style="11" bestFit="1" customWidth="1"/>
    <col min="10" max="10" width="37.28515625" style="11" bestFit="1" customWidth="1"/>
    <col min="11" max="11" width="41.5703125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2" t="str">
        <f>'[2]سرمایه‌گذاری در اوراق بهادار'!A2:Q2</f>
        <v>صندوق سرمایه گذاری اعتماد هامرز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/>
      <c r="H2" s="12"/>
      <c r="I2" s="12"/>
      <c r="J2" s="12"/>
      <c r="K2" s="12"/>
    </row>
    <row r="3" spans="1:11" ht="30" x14ac:dyDescent="0.45">
      <c r="A3" s="12" t="str">
        <f>'[2]سرمایه‌گذاری در اوراق بهادار'!A3:Q3</f>
        <v>صورت وضعیت درآمدها</v>
      </c>
      <c r="B3" s="12" t="s">
        <v>271</v>
      </c>
      <c r="C3" s="12" t="s">
        <v>271</v>
      </c>
      <c r="D3" s="12" t="s">
        <v>271</v>
      </c>
      <c r="E3" s="12" t="s">
        <v>271</v>
      </c>
      <c r="F3" s="12" t="s">
        <v>271</v>
      </c>
      <c r="G3" s="12"/>
      <c r="H3" s="12"/>
      <c r="I3" s="12"/>
      <c r="J3" s="12"/>
      <c r="K3" s="12"/>
    </row>
    <row r="4" spans="1:11" ht="30" x14ac:dyDescent="0.45">
      <c r="A4" s="12" t="str">
        <f>'سرمایه‌گذاری در اوراق بهادار'!A4:Q4</f>
        <v>برای ماه منتهی به 1402/05/31</v>
      </c>
      <c r="B4" s="12" t="s">
        <v>386</v>
      </c>
      <c r="C4" s="12" t="s">
        <v>386</v>
      </c>
      <c r="D4" s="12" t="s">
        <v>386</v>
      </c>
      <c r="E4" s="12" t="s">
        <v>386</v>
      </c>
      <c r="F4" s="12" t="s">
        <v>386</v>
      </c>
      <c r="G4" s="12"/>
      <c r="H4" s="12"/>
      <c r="I4" s="12"/>
      <c r="J4" s="12"/>
      <c r="K4" s="12"/>
    </row>
    <row r="5" spans="1:11" ht="19.5" thickBot="1" x14ac:dyDescent="0.5"/>
    <row r="6" spans="1:11" ht="30" x14ac:dyDescent="0.45">
      <c r="A6" s="135" t="s">
        <v>331</v>
      </c>
      <c r="B6" s="136" t="s">
        <v>331</v>
      </c>
      <c r="C6" s="137" t="s">
        <v>331</v>
      </c>
      <c r="E6" s="135" t="s">
        <v>273</v>
      </c>
      <c r="F6" s="136" t="s">
        <v>273</v>
      </c>
      <c r="G6" s="137" t="s">
        <v>273</v>
      </c>
      <c r="I6" s="135" t="s">
        <v>274</v>
      </c>
      <c r="J6" s="136" t="s">
        <v>274</v>
      </c>
      <c r="K6" s="137" t="s">
        <v>274</v>
      </c>
    </row>
    <row r="7" spans="1:11" ht="30" x14ac:dyDescent="0.45">
      <c r="A7" s="46" t="s">
        <v>332</v>
      </c>
      <c r="C7" s="47" t="s">
        <v>134</v>
      </c>
      <c r="E7" s="46" t="s">
        <v>333</v>
      </c>
      <c r="G7" s="47" t="s">
        <v>334</v>
      </c>
      <c r="I7" s="46" t="s">
        <v>333</v>
      </c>
      <c r="K7" s="47" t="s">
        <v>334</v>
      </c>
    </row>
    <row r="8" spans="1:11" ht="21" x14ac:dyDescent="0.55000000000000004">
      <c r="A8" s="89" t="s">
        <v>144</v>
      </c>
      <c r="C8" s="79" t="s">
        <v>145</v>
      </c>
      <c r="E8" s="31">
        <v>9808426461</v>
      </c>
      <c r="G8" s="79" t="s">
        <v>280</v>
      </c>
      <c r="I8" s="31">
        <v>11943504807</v>
      </c>
      <c r="K8" s="79" t="s">
        <v>280</v>
      </c>
    </row>
    <row r="9" spans="1:11" ht="21" x14ac:dyDescent="0.55000000000000004">
      <c r="A9" s="89" t="s">
        <v>148</v>
      </c>
      <c r="C9" s="79" t="s">
        <v>149</v>
      </c>
      <c r="E9" s="31">
        <v>0</v>
      </c>
      <c r="G9" s="79" t="s">
        <v>280</v>
      </c>
      <c r="I9" s="31">
        <v>14515</v>
      </c>
      <c r="K9" s="79" t="s">
        <v>280</v>
      </c>
    </row>
    <row r="10" spans="1:11" ht="21" x14ac:dyDescent="0.55000000000000004">
      <c r="A10" s="89" t="s">
        <v>155</v>
      </c>
      <c r="C10" s="79" t="s">
        <v>156</v>
      </c>
      <c r="E10" s="31">
        <v>0</v>
      </c>
      <c r="G10" s="79" t="s">
        <v>280</v>
      </c>
      <c r="I10" s="31">
        <v>4177</v>
      </c>
      <c r="K10" s="79" t="s">
        <v>280</v>
      </c>
    </row>
    <row r="11" spans="1:11" ht="21" x14ac:dyDescent="0.55000000000000004">
      <c r="A11" s="89" t="s">
        <v>148</v>
      </c>
      <c r="C11" s="79" t="s">
        <v>335</v>
      </c>
      <c r="E11" s="31">
        <v>0</v>
      </c>
      <c r="G11" s="79" t="s">
        <v>280</v>
      </c>
      <c r="I11" s="31">
        <v>128340272</v>
      </c>
      <c r="K11" s="79" t="s">
        <v>280</v>
      </c>
    </row>
    <row r="12" spans="1:11" ht="21" x14ac:dyDescent="0.55000000000000004">
      <c r="A12" s="89" t="s">
        <v>158</v>
      </c>
      <c r="C12" s="79" t="s">
        <v>159</v>
      </c>
      <c r="E12" s="31">
        <v>323</v>
      </c>
      <c r="G12" s="79" t="s">
        <v>280</v>
      </c>
      <c r="I12" s="31">
        <v>17008</v>
      </c>
      <c r="K12" s="79" t="s">
        <v>280</v>
      </c>
    </row>
    <row r="13" spans="1:11" ht="21" x14ac:dyDescent="0.55000000000000004">
      <c r="A13" s="89" t="s">
        <v>161</v>
      </c>
      <c r="C13" s="79" t="s">
        <v>162</v>
      </c>
      <c r="E13" s="31">
        <v>0</v>
      </c>
      <c r="G13" s="79" t="s">
        <v>280</v>
      </c>
      <c r="I13" s="31">
        <v>6749</v>
      </c>
      <c r="K13" s="79" t="s">
        <v>280</v>
      </c>
    </row>
    <row r="14" spans="1:11" ht="21" x14ac:dyDescent="0.55000000000000004">
      <c r="A14" s="89" t="s">
        <v>164</v>
      </c>
      <c r="C14" s="79" t="s">
        <v>165</v>
      </c>
      <c r="E14" s="31">
        <v>0</v>
      </c>
      <c r="G14" s="79" t="s">
        <v>280</v>
      </c>
      <c r="I14" s="31">
        <v>2123</v>
      </c>
      <c r="K14" s="79" t="s">
        <v>280</v>
      </c>
    </row>
    <row r="15" spans="1:11" ht="21" x14ac:dyDescent="0.55000000000000004">
      <c r="A15" s="89" t="s">
        <v>167</v>
      </c>
      <c r="C15" s="79" t="s">
        <v>168</v>
      </c>
      <c r="E15" s="31">
        <v>0</v>
      </c>
      <c r="G15" s="79" t="s">
        <v>280</v>
      </c>
      <c r="I15" s="31">
        <v>4987</v>
      </c>
      <c r="K15" s="79" t="s">
        <v>280</v>
      </c>
    </row>
    <row r="16" spans="1:11" ht="21" x14ac:dyDescent="0.55000000000000004">
      <c r="A16" s="89" t="s">
        <v>170</v>
      </c>
      <c r="C16" s="79" t="s">
        <v>171</v>
      </c>
      <c r="E16" s="31">
        <v>0</v>
      </c>
      <c r="G16" s="79" t="s">
        <v>280</v>
      </c>
      <c r="I16" s="31">
        <v>867351</v>
      </c>
      <c r="K16" s="79" t="s">
        <v>280</v>
      </c>
    </row>
    <row r="17" spans="1:11" ht="21" x14ac:dyDescent="0.55000000000000004">
      <c r="A17" s="89" t="s">
        <v>140</v>
      </c>
      <c r="C17" s="79" t="s">
        <v>336</v>
      </c>
      <c r="E17" s="31">
        <v>0</v>
      </c>
      <c r="G17" s="79" t="s">
        <v>280</v>
      </c>
      <c r="I17" s="31">
        <v>976219197</v>
      </c>
      <c r="K17" s="79" t="s">
        <v>280</v>
      </c>
    </row>
    <row r="18" spans="1:11" ht="21" x14ac:dyDescent="0.55000000000000004">
      <c r="A18" s="89" t="s">
        <v>148</v>
      </c>
      <c r="C18" s="79" t="s">
        <v>337</v>
      </c>
      <c r="E18" s="31">
        <v>0</v>
      </c>
      <c r="G18" s="79" t="s">
        <v>280</v>
      </c>
      <c r="I18" s="31">
        <v>873808217</v>
      </c>
      <c r="K18" s="79" t="s">
        <v>280</v>
      </c>
    </row>
    <row r="19" spans="1:11" ht="21" x14ac:dyDescent="0.55000000000000004">
      <c r="A19" s="89" t="s">
        <v>140</v>
      </c>
      <c r="C19" s="79" t="s">
        <v>338</v>
      </c>
      <c r="E19" s="31">
        <v>0</v>
      </c>
      <c r="G19" s="79" t="s">
        <v>280</v>
      </c>
      <c r="I19" s="31">
        <v>8520879423</v>
      </c>
      <c r="K19" s="79" t="s">
        <v>280</v>
      </c>
    </row>
    <row r="20" spans="1:11" ht="21" x14ac:dyDescent="0.55000000000000004">
      <c r="A20" s="89" t="s">
        <v>174</v>
      </c>
      <c r="C20" s="79" t="s">
        <v>177</v>
      </c>
      <c r="E20" s="31">
        <v>16136986295</v>
      </c>
      <c r="G20" s="79" t="s">
        <v>280</v>
      </c>
      <c r="I20" s="31">
        <v>127013698580</v>
      </c>
      <c r="K20" s="79" t="s">
        <v>280</v>
      </c>
    </row>
    <row r="21" spans="1:11" ht="21" x14ac:dyDescent="0.55000000000000004">
      <c r="A21" s="89" t="s">
        <v>161</v>
      </c>
      <c r="C21" s="79" t="s">
        <v>339</v>
      </c>
      <c r="E21" s="31">
        <v>0</v>
      </c>
      <c r="G21" s="79" t="s">
        <v>280</v>
      </c>
      <c r="I21" s="31">
        <v>465876734</v>
      </c>
      <c r="K21" s="79" t="s">
        <v>280</v>
      </c>
    </row>
    <row r="22" spans="1:11" ht="21" x14ac:dyDescent="0.55000000000000004">
      <c r="A22" s="89" t="s">
        <v>164</v>
      </c>
      <c r="C22" s="79" t="s">
        <v>340</v>
      </c>
      <c r="E22" s="31">
        <v>0</v>
      </c>
      <c r="G22" s="79" t="s">
        <v>280</v>
      </c>
      <c r="I22" s="31">
        <v>457534244</v>
      </c>
      <c r="K22" s="79" t="s">
        <v>280</v>
      </c>
    </row>
    <row r="23" spans="1:11" ht="21" x14ac:dyDescent="0.55000000000000004">
      <c r="A23" s="89" t="s">
        <v>281</v>
      </c>
      <c r="C23" s="79" t="s">
        <v>341</v>
      </c>
      <c r="E23" s="31">
        <v>0</v>
      </c>
      <c r="G23" s="79" t="s">
        <v>280</v>
      </c>
      <c r="I23" s="31">
        <v>1169630137</v>
      </c>
      <c r="K23" s="79" t="s">
        <v>280</v>
      </c>
    </row>
    <row r="24" spans="1:11" ht="21" x14ac:dyDescent="0.55000000000000004">
      <c r="A24" s="89" t="s">
        <v>164</v>
      </c>
      <c r="C24" s="79" t="s">
        <v>342</v>
      </c>
      <c r="E24" s="31">
        <v>0</v>
      </c>
      <c r="G24" s="79" t="s">
        <v>280</v>
      </c>
      <c r="I24" s="31">
        <v>3809204691</v>
      </c>
      <c r="K24" s="79" t="s">
        <v>280</v>
      </c>
    </row>
    <row r="25" spans="1:11" ht="21" x14ac:dyDescent="0.55000000000000004">
      <c r="A25" s="89" t="s">
        <v>164</v>
      </c>
      <c r="C25" s="79" t="s">
        <v>343</v>
      </c>
      <c r="E25" s="31">
        <v>0</v>
      </c>
      <c r="G25" s="79" t="s">
        <v>280</v>
      </c>
      <c r="I25" s="31">
        <v>1674355050</v>
      </c>
      <c r="K25" s="79" t="s">
        <v>280</v>
      </c>
    </row>
    <row r="26" spans="1:11" ht="21" x14ac:dyDescent="0.55000000000000004">
      <c r="A26" s="89" t="s">
        <v>164</v>
      </c>
      <c r="C26" s="79" t="s">
        <v>344</v>
      </c>
      <c r="E26" s="31">
        <v>0</v>
      </c>
      <c r="G26" s="79" t="s">
        <v>280</v>
      </c>
      <c r="I26" s="31">
        <v>619376040</v>
      </c>
      <c r="K26" s="79" t="s">
        <v>280</v>
      </c>
    </row>
    <row r="27" spans="1:11" ht="21" x14ac:dyDescent="0.55000000000000004">
      <c r="A27" s="89" t="s">
        <v>282</v>
      </c>
      <c r="C27" s="79" t="s">
        <v>345</v>
      </c>
      <c r="E27" s="31">
        <v>0</v>
      </c>
      <c r="G27" s="79" t="s">
        <v>280</v>
      </c>
      <c r="I27" s="31">
        <v>3612309597</v>
      </c>
      <c r="K27" s="79" t="s">
        <v>280</v>
      </c>
    </row>
    <row r="28" spans="1:11" ht="21" x14ac:dyDescent="0.55000000000000004">
      <c r="A28" s="89" t="s">
        <v>282</v>
      </c>
      <c r="C28" s="79" t="s">
        <v>346</v>
      </c>
      <c r="E28" s="31">
        <v>0</v>
      </c>
      <c r="G28" s="79" t="s">
        <v>280</v>
      </c>
      <c r="I28" s="31">
        <v>2819924276</v>
      </c>
      <c r="K28" s="79" t="s">
        <v>280</v>
      </c>
    </row>
    <row r="29" spans="1:11" ht="21" x14ac:dyDescent="0.55000000000000004">
      <c r="A29" s="89" t="s">
        <v>158</v>
      </c>
      <c r="C29" s="79" t="s">
        <v>347</v>
      </c>
      <c r="E29" s="31">
        <v>0</v>
      </c>
      <c r="G29" s="79" t="s">
        <v>280</v>
      </c>
      <c r="I29" s="31">
        <v>1754059042</v>
      </c>
      <c r="K29" s="79" t="s">
        <v>280</v>
      </c>
    </row>
    <row r="30" spans="1:11" ht="21" x14ac:dyDescent="0.55000000000000004">
      <c r="A30" s="89" t="s">
        <v>255</v>
      </c>
      <c r="C30" s="79" t="s">
        <v>348</v>
      </c>
      <c r="E30" s="31">
        <v>0</v>
      </c>
      <c r="G30" s="79" t="s">
        <v>280</v>
      </c>
      <c r="I30" s="31">
        <v>6012900821</v>
      </c>
      <c r="K30" s="79" t="s">
        <v>280</v>
      </c>
    </row>
    <row r="31" spans="1:11" ht="21" x14ac:dyDescent="0.55000000000000004">
      <c r="A31" s="89" t="s">
        <v>144</v>
      </c>
      <c r="C31" s="79" t="s">
        <v>349</v>
      </c>
      <c r="E31" s="31">
        <v>0</v>
      </c>
      <c r="G31" s="79" t="s">
        <v>280</v>
      </c>
      <c r="I31" s="31">
        <v>627583545</v>
      </c>
      <c r="K31" s="79" t="s">
        <v>280</v>
      </c>
    </row>
    <row r="32" spans="1:11" ht="21" x14ac:dyDescent="0.55000000000000004">
      <c r="A32" s="89" t="s">
        <v>144</v>
      </c>
      <c r="C32" s="79" t="s">
        <v>350</v>
      </c>
      <c r="E32" s="31">
        <v>0</v>
      </c>
      <c r="G32" s="79" t="s">
        <v>280</v>
      </c>
      <c r="I32" s="31">
        <v>233013672</v>
      </c>
      <c r="K32" s="79" t="s">
        <v>280</v>
      </c>
    </row>
    <row r="33" spans="1:11" ht="21" x14ac:dyDescent="0.55000000000000004">
      <c r="A33" s="89" t="s">
        <v>144</v>
      </c>
      <c r="C33" s="79" t="s">
        <v>351</v>
      </c>
      <c r="E33" s="31">
        <v>0</v>
      </c>
      <c r="G33" s="79" t="s">
        <v>280</v>
      </c>
      <c r="I33" s="31">
        <v>434958903</v>
      </c>
      <c r="K33" s="79" t="s">
        <v>280</v>
      </c>
    </row>
    <row r="34" spans="1:11" ht="21" x14ac:dyDescent="0.55000000000000004">
      <c r="A34" s="89" t="s">
        <v>181</v>
      </c>
      <c r="C34" s="79" t="s">
        <v>182</v>
      </c>
      <c r="E34" s="31">
        <v>0</v>
      </c>
      <c r="G34" s="79" t="s">
        <v>280</v>
      </c>
      <c r="I34" s="31">
        <v>55557</v>
      </c>
      <c r="K34" s="79" t="s">
        <v>280</v>
      </c>
    </row>
    <row r="35" spans="1:11" ht="21" x14ac:dyDescent="0.55000000000000004">
      <c r="A35" s="89" t="s">
        <v>255</v>
      </c>
      <c r="C35" s="79" t="s">
        <v>352</v>
      </c>
      <c r="E35" s="31">
        <v>0</v>
      </c>
      <c r="G35" s="79" t="s">
        <v>280</v>
      </c>
      <c r="I35" s="31">
        <v>1714193392</v>
      </c>
      <c r="K35" s="79" t="s">
        <v>280</v>
      </c>
    </row>
    <row r="36" spans="1:11" ht="21" x14ac:dyDescent="0.55000000000000004">
      <c r="A36" s="89" t="s">
        <v>282</v>
      </c>
      <c r="C36" s="79" t="s">
        <v>353</v>
      </c>
      <c r="E36" s="31">
        <v>0</v>
      </c>
      <c r="G36" s="79" t="s">
        <v>280</v>
      </c>
      <c r="I36" s="31">
        <v>6704547944</v>
      </c>
      <c r="K36" s="79" t="s">
        <v>280</v>
      </c>
    </row>
    <row r="37" spans="1:11" ht="21" x14ac:dyDescent="0.55000000000000004">
      <c r="A37" s="89" t="s">
        <v>184</v>
      </c>
      <c r="C37" s="79" t="s">
        <v>185</v>
      </c>
      <c r="E37" s="31">
        <v>0</v>
      </c>
      <c r="G37" s="79" t="s">
        <v>280</v>
      </c>
      <c r="I37" s="31">
        <v>232</v>
      </c>
      <c r="K37" s="79" t="s">
        <v>280</v>
      </c>
    </row>
    <row r="38" spans="1:11" ht="21" x14ac:dyDescent="0.55000000000000004">
      <c r="A38" s="89" t="s">
        <v>144</v>
      </c>
      <c r="C38" s="79" t="s">
        <v>354</v>
      </c>
      <c r="E38" s="31">
        <v>0</v>
      </c>
      <c r="G38" s="79" t="s">
        <v>280</v>
      </c>
      <c r="I38" s="31">
        <v>92832657</v>
      </c>
      <c r="K38" s="79" t="s">
        <v>280</v>
      </c>
    </row>
    <row r="39" spans="1:11" ht="21" x14ac:dyDescent="0.55000000000000004">
      <c r="A39" s="89" t="s">
        <v>144</v>
      </c>
      <c r="C39" s="79" t="s">
        <v>355</v>
      </c>
      <c r="E39" s="31">
        <v>0</v>
      </c>
      <c r="G39" s="79" t="s">
        <v>280</v>
      </c>
      <c r="I39" s="31">
        <v>866438132</v>
      </c>
      <c r="K39" s="79" t="s">
        <v>280</v>
      </c>
    </row>
    <row r="40" spans="1:11" ht="21" x14ac:dyDescent="0.55000000000000004">
      <c r="A40" s="89" t="s">
        <v>144</v>
      </c>
      <c r="C40" s="79" t="s">
        <v>356</v>
      </c>
      <c r="E40" s="31">
        <v>0</v>
      </c>
      <c r="G40" s="79" t="s">
        <v>280</v>
      </c>
      <c r="I40" s="31">
        <v>5274280587</v>
      </c>
      <c r="K40" s="79" t="s">
        <v>280</v>
      </c>
    </row>
    <row r="41" spans="1:11" ht="21" x14ac:dyDescent="0.55000000000000004">
      <c r="A41" s="89" t="s">
        <v>164</v>
      </c>
      <c r="C41" s="79" t="s">
        <v>187</v>
      </c>
      <c r="E41" s="31">
        <v>1037102593</v>
      </c>
      <c r="G41" s="79" t="s">
        <v>280</v>
      </c>
      <c r="I41" s="31">
        <v>27225809574</v>
      </c>
      <c r="K41" s="79" t="s">
        <v>280</v>
      </c>
    </row>
    <row r="42" spans="1:11" ht="21" x14ac:dyDescent="0.55000000000000004">
      <c r="A42" s="89" t="s">
        <v>164</v>
      </c>
      <c r="C42" s="79" t="s">
        <v>357</v>
      </c>
      <c r="E42" s="31">
        <v>0</v>
      </c>
      <c r="G42" s="79" t="s">
        <v>280</v>
      </c>
      <c r="I42" s="31">
        <v>3871956954</v>
      </c>
      <c r="K42" s="79" t="s">
        <v>280</v>
      </c>
    </row>
    <row r="43" spans="1:11" ht="21" x14ac:dyDescent="0.55000000000000004">
      <c r="A43" s="89" t="s">
        <v>164</v>
      </c>
      <c r="C43" s="79" t="s">
        <v>358</v>
      </c>
      <c r="E43" s="31">
        <v>0</v>
      </c>
      <c r="G43" s="79" t="s">
        <v>280</v>
      </c>
      <c r="I43" s="31">
        <v>3476751355</v>
      </c>
      <c r="K43" s="79" t="s">
        <v>280</v>
      </c>
    </row>
    <row r="44" spans="1:11" ht="21" x14ac:dyDescent="0.55000000000000004">
      <c r="A44" s="89" t="s">
        <v>164</v>
      </c>
      <c r="C44" s="79" t="s">
        <v>359</v>
      </c>
      <c r="E44" s="31">
        <v>0</v>
      </c>
      <c r="G44" s="79" t="s">
        <v>280</v>
      </c>
      <c r="I44" s="31">
        <v>5719808535</v>
      </c>
      <c r="K44" s="79" t="s">
        <v>280</v>
      </c>
    </row>
    <row r="45" spans="1:11" ht="21" x14ac:dyDescent="0.55000000000000004">
      <c r="A45" s="89" t="s">
        <v>181</v>
      </c>
      <c r="C45" s="79" t="s">
        <v>360</v>
      </c>
      <c r="E45" s="31">
        <v>0</v>
      </c>
      <c r="G45" s="79" t="s">
        <v>280</v>
      </c>
      <c r="I45" s="31">
        <v>12517218491</v>
      </c>
      <c r="K45" s="79" t="s">
        <v>280</v>
      </c>
    </row>
    <row r="46" spans="1:11" ht="21" x14ac:dyDescent="0.55000000000000004">
      <c r="A46" s="89" t="s">
        <v>189</v>
      </c>
      <c r="C46" s="79" t="s">
        <v>361</v>
      </c>
      <c r="E46" s="31">
        <v>0</v>
      </c>
      <c r="G46" s="79" t="s">
        <v>280</v>
      </c>
      <c r="I46" s="31">
        <v>43343891990</v>
      </c>
      <c r="K46" s="79" t="s">
        <v>280</v>
      </c>
    </row>
    <row r="47" spans="1:11" ht="21" x14ac:dyDescent="0.55000000000000004">
      <c r="A47" s="89" t="s">
        <v>189</v>
      </c>
      <c r="C47" s="79" t="s">
        <v>362</v>
      </c>
      <c r="E47" s="31">
        <v>0</v>
      </c>
      <c r="G47" s="79" t="s">
        <v>280</v>
      </c>
      <c r="I47" s="31">
        <v>22266943629</v>
      </c>
      <c r="K47" s="79" t="s">
        <v>280</v>
      </c>
    </row>
    <row r="48" spans="1:11" ht="21" x14ac:dyDescent="0.55000000000000004">
      <c r="A48" s="89" t="s">
        <v>283</v>
      </c>
      <c r="C48" s="79" t="s">
        <v>363</v>
      </c>
      <c r="E48" s="31">
        <v>0</v>
      </c>
      <c r="G48" s="79" t="s">
        <v>280</v>
      </c>
      <c r="I48" s="31">
        <v>4680058478</v>
      </c>
      <c r="K48" s="79" t="s">
        <v>280</v>
      </c>
    </row>
    <row r="49" spans="1:11" ht="21" x14ac:dyDescent="0.55000000000000004">
      <c r="A49" s="89" t="s">
        <v>164</v>
      </c>
      <c r="C49" s="79" t="s">
        <v>364</v>
      </c>
      <c r="E49" s="31">
        <v>0</v>
      </c>
      <c r="G49" s="79" t="s">
        <v>280</v>
      </c>
      <c r="I49" s="31">
        <v>16248058868</v>
      </c>
      <c r="K49" s="79" t="s">
        <v>280</v>
      </c>
    </row>
    <row r="50" spans="1:11" ht="21" x14ac:dyDescent="0.55000000000000004">
      <c r="A50" s="89" t="s">
        <v>181</v>
      </c>
      <c r="C50" s="79" t="s">
        <v>365</v>
      </c>
      <c r="E50" s="31">
        <v>0</v>
      </c>
      <c r="G50" s="79" t="s">
        <v>280</v>
      </c>
      <c r="I50" s="31">
        <v>22755449661</v>
      </c>
      <c r="K50" s="79" t="s">
        <v>280</v>
      </c>
    </row>
    <row r="51" spans="1:11" ht="21" x14ac:dyDescent="0.55000000000000004">
      <c r="A51" s="89" t="s">
        <v>144</v>
      </c>
      <c r="C51" s="79" t="s">
        <v>366</v>
      </c>
      <c r="E51" s="31">
        <v>0</v>
      </c>
      <c r="G51" s="79" t="s">
        <v>280</v>
      </c>
      <c r="I51" s="31">
        <v>22400704465</v>
      </c>
      <c r="K51" s="79" t="s">
        <v>280</v>
      </c>
    </row>
    <row r="52" spans="1:11" ht="21" x14ac:dyDescent="0.55000000000000004">
      <c r="A52" s="89" t="s">
        <v>192</v>
      </c>
      <c r="C52" s="79" t="s">
        <v>193</v>
      </c>
      <c r="E52" s="31">
        <v>0</v>
      </c>
      <c r="G52" s="79" t="s">
        <v>280</v>
      </c>
      <c r="I52" s="31">
        <v>23108</v>
      </c>
      <c r="K52" s="79" t="s">
        <v>280</v>
      </c>
    </row>
    <row r="53" spans="1:11" ht="21" x14ac:dyDescent="0.55000000000000004">
      <c r="A53" s="89" t="s">
        <v>192</v>
      </c>
      <c r="C53" s="79" t="s">
        <v>367</v>
      </c>
      <c r="E53" s="31">
        <v>0</v>
      </c>
      <c r="G53" s="79" t="s">
        <v>280</v>
      </c>
      <c r="I53" s="31">
        <v>6556522669</v>
      </c>
      <c r="K53" s="79" t="s">
        <v>280</v>
      </c>
    </row>
    <row r="54" spans="1:11" ht="21" x14ac:dyDescent="0.55000000000000004">
      <c r="A54" s="89" t="s">
        <v>164</v>
      </c>
      <c r="C54" s="79" t="s">
        <v>195</v>
      </c>
      <c r="E54" s="31">
        <v>518487116</v>
      </c>
      <c r="G54" s="79" t="s">
        <v>280</v>
      </c>
      <c r="I54" s="31">
        <v>3222027078</v>
      </c>
      <c r="K54" s="79" t="s">
        <v>280</v>
      </c>
    </row>
    <row r="55" spans="1:11" ht="21" x14ac:dyDescent="0.55000000000000004">
      <c r="A55" s="89" t="s">
        <v>197</v>
      </c>
      <c r="C55" s="79" t="s">
        <v>198</v>
      </c>
      <c r="E55" s="31">
        <v>6036953406</v>
      </c>
      <c r="G55" s="79" t="s">
        <v>280</v>
      </c>
      <c r="I55" s="31">
        <v>27881325960</v>
      </c>
      <c r="K55" s="79" t="s">
        <v>280</v>
      </c>
    </row>
    <row r="56" spans="1:11" ht="21" x14ac:dyDescent="0.55000000000000004">
      <c r="A56" s="89" t="s">
        <v>181</v>
      </c>
      <c r="C56" s="79" t="s">
        <v>201</v>
      </c>
      <c r="E56" s="31">
        <v>1786950391</v>
      </c>
      <c r="G56" s="79" t="s">
        <v>280</v>
      </c>
      <c r="I56" s="31">
        <v>4035049270</v>
      </c>
      <c r="K56" s="79" t="s">
        <v>280</v>
      </c>
    </row>
    <row r="57" spans="1:11" ht="21" x14ac:dyDescent="0.55000000000000004">
      <c r="A57" s="89" t="s">
        <v>164</v>
      </c>
      <c r="C57" s="79" t="s">
        <v>204</v>
      </c>
      <c r="E57" s="31">
        <v>1180660267</v>
      </c>
      <c r="G57" s="79" t="s">
        <v>280</v>
      </c>
      <c r="I57" s="31">
        <v>4450113690</v>
      </c>
      <c r="K57" s="79" t="s">
        <v>280</v>
      </c>
    </row>
    <row r="58" spans="1:11" ht="21" x14ac:dyDescent="0.55000000000000004">
      <c r="A58" s="89" t="s">
        <v>192</v>
      </c>
      <c r="C58" s="79" t="s">
        <v>206</v>
      </c>
      <c r="E58" s="31">
        <v>2451238500</v>
      </c>
      <c r="G58" s="79" t="s">
        <v>280</v>
      </c>
      <c r="I58" s="31">
        <v>7062876440</v>
      </c>
      <c r="K58" s="79" t="s">
        <v>280</v>
      </c>
    </row>
    <row r="59" spans="1:11" ht="21" x14ac:dyDescent="0.55000000000000004">
      <c r="A59" s="89" t="s">
        <v>164</v>
      </c>
      <c r="C59" s="79" t="s">
        <v>208</v>
      </c>
      <c r="E59" s="31">
        <v>1281863002</v>
      </c>
      <c r="G59" s="79" t="s">
        <v>280</v>
      </c>
      <c r="I59" s="31">
        <v>3159780794</v>
      </c>
      <c r="K59" s="79" t="s">
        <v>280</v>
      </c>
    </row>
    <row r="60" spans="1:11" ht="21" x14ac:dyDescent="0.55000000000000004">
      <c r="A60" s="89" t="s">
        <v>170</v>
      </c>
      <c r="C60" s="79" t="s">
        <v>210</v>
      </c>
      <c r="E60" s="31">
        <v>3345961626</v>
      </c>
      <c r="G60" s="79" t="s">
        <v>280</v>
      </c>
      <c r="I60" s="31">
        <v>4641172578</v>
      </c>
      <c r="K60" s="79" t="s">
        <v>280</v>
      </c>
    </row>
    <row r="61" spans="1:11" ht="21" x14ac:dyDescent="0.55000000000000004">
      <c r="A61" s="89" t="s">
        <v>170</v>
      </c>
      <c r="C61" s="79" t="s">
        <v>213</v>
      </c>
      <c r="E61" s="31">
        <v>3417482439</v>
      </c>
      <c r="G61" s="79" t="s">
        <v>280</v>
      </c>
      <c r="I61" s="31">
        <v>4630137498</v>
      </c>
      <c r="K61" s="79" t="s">
        <v>280</v>
      </c>
    </row>
    <row r="62" spans="1:11" ht="21" x14ac:dyDescent="0.55000000000000004">
      <c r="A62" s="89" t="s">
        <v>170</v>
      </c>
      <c r="C62" s="79" t="s">
        <v>216</v>
      </c>
      <c r="E62" s="31">
        <v>1547881801</v>
      </c>
      <c r="G62" s="79" t="s">
        <v>280</v>
      </c>
      <c r="I62" s="31">
        <v>1997266840</v>
      </c>
      <c r="K62" s="79" t="s">
        <v>280</v>
      </c>
    </row>
    <row r="63" spans="1:11" ht="21" x14ac:dyDescent="0.55000000000000004">
      <c r="A63" s="89" t="s">
        <v>164</v>
      </c>
      <c r="C63" s="79" t="s">
        <v>219</v>
      </c>
      <c r="E63" s="31">
        <v>4827316590</v>
      </c>
      <c r="G63" s="79" t="s">
        <v>280</v>
      </c>
      <c r="I63" s="31">
        <v>5917355820</v>
      </c>
      <c r="K63" s="79" t="s">
        <v>280</v>
      </c>
    </row>
    <row r="64" spans="1:11" ht="21" x14ac:dyDescent="0.55000000000000004">
      <c r="A64" s="89" t="s">
        <v>170</v>
      </c>
      <c r="C64" s="79" t="s">
        <v>222</v>
      </c>
      <c r="E64" s="31">
        <v>606410933</v>
      </c>
      <c r="G64" s="79" t="s">
        <v>280</v>
      </c>
      <c r="I64" s="31">
        <v>743342434</v>
      </c>
      <c r="K64" s="79" t="s">
        <v>280</v>
      </c>
    </row>
    <row r="65" spans="1:11" ht="21" x14ac:dyDescent="0.55000000000000004">
      <c r="A65" s="89" t="s">
        <v>189</v>
      </c>
      <c r="C65" s="79" t="s">
        <v>224</v>
      </c>
      <c r="E65" s="31">
        <v>11364854789</v>
      </c>
      <c r="G65" s="79" t="s">
        <v>280</v>
      </c>
      <c r="I65" s="31">
        <v>12464679446</v>
      </c>
      <c r="K65" s="79" t="s">
        <v>280</v>
      </c>
    </row>
    <row r="66" spans="1:11" ht="21" x14ac:dyDescent="0.55000000000000004">
      <c r="A66" s="89" t="s">
        <v>164</v>
      </c>
      <c r="C66" s="79" t="s">
        <v>227</v>
      </c>
      <c r="E66" s="31">
        <v>1230146621</v>
      </c>
      <c r="G66" s="79" t="s">
        <v>280</v>
      </c>
      <c r="I66" s="31">
        <v>1230146621</v>
      </c>
      <c r="K66" s="79" t="s">
        <v>280</v>
      </c>
    </row>
    <row r="67" spans="1:11" ht="21" x14ac:dyDescent="0.55000000000000004">
      <c r="A67" s="89" t="s">
        <v>164</v>
      </c>
      <c r="C67" s="79" t="s">
        <v>230</v>
      </c>
      <c r="E67" s="31">
        <v>471277953</v>
      </c>
      <c r="G67" s="79" t="s">
        <v>280</v>
      </c>
      <c r="I67" s="31">
        <v>471277953</v>
      </c>
      <c r="K67" s="79" t="s">
        <v>280</v>
      </c>
    </row>
    <row r="68" spans="1:11" ht="21" x14ac:dyDescent="0.55000000000000004">
      <c r="A68" s="89" t="s">
        <v>164</v>
      </c>
      <c r="C68" s="79" t="s">
        <v>233</v>
      </c>
      <c r="E68" s="31">
        <v>2292164376</v>
      </c>
      <c r="G68" s="79" t="s">
        <v>280</v>
      </c>
      <c r="I68" s="31">
        <v>2292164376</v>
      </c>
      <c r="K68" s="79" t="s">
        <v>280</v>
      </c>
    </row>
    <row r="69" spans="1:11" ht="21" x14ac:dyDescent="0.55000000000000004">
      <c r="A69" s="89" t="s">
        <v>189</v>
      </c>
      <c r="C69" s="79" t="s">
        <v>235</v>
      </c>
      <c r="E69" s="31">
        <v>4800887658</v>
      </c>
      <c r="G69" s="79" t="s">
        <v>280</v>
      </c>
      <c r="I69" s="31">
        <v>4800887658</v>
      </c>
      <c r="K69" s="79" t="s">
        <v>280</v>
      </c>
    </row>
    <row r="70" spans="1:11" ht="21" x14ac:dyDescent="0.55000000000000004">
      <c r="A70" s="89" t="s">
        <v>238</v>
      </c>
      <c r="C70" s="79" t="s">
        <v>240</v>
      </c>
      <c r="E70" s="31">
        <v>6616438336</v>
      </c>
      <c r="G70" s="79" t="s">
        <v>280</v>
      </c>
      <c r="I70" s="31">
        <v>6616438336</v>
      </c>
      <c r="K70" s="79" t="s">
        <v>280</v>
      </c>
    </row>
    <row r="71" spans="1:11" ht="21" x14ac:dyDescent="0.55000000000000004">
      <c r="A71" s="89" t="s">
        <v>197</v>
      </c>
      <c r="C71" s="79" t="s">
        <v>242</v>
      </c>
      <c r="E71" s="31">
        <v>5050482734</v>
      </c>
      <c r="G71" s="79" t="s">
        <v>280</v>
      </c>
      <c r="I71" s="31">
        <v>5050482734</v>
      </c>
      <c r="K71" s="79" t="s">
        <v>280</v>
      </c>
    </row>
    <row r="72" spans="1:11" ht="21" x14ac:dyDescent="0.55000000000000004">
      <c r="A72" s="89" t="s">
        <v>192</v>
      </c>
      <c r="C72" s="79" t="s">
        <v>245</v>
      </c>
      <c r="E72" s="31">
        <v>4436086006</v>
      </c>
      <c r="G72" s="79" t="s">
        <v>280</v>
      </c>
      <c r="I72" s="31">
        <v>4436086006</v>
      </c>
      <c r="K72" s="79" t="s">
        <v>280</v>
      </c>
    </row>
    <row r="73" spans="1:11" ht="21" x14ac:dyDescent="0.55000000000000004">
      <c r="A73" s="89" t="s">
        <v>164</v>
      </c>
      <c r="C73" s="79" t="s">
        <v>247</v>
      </c>
      <c r="E73" s="31">
        <v>1483564258</v>
      </c>
      <c r="G73" s="79" t="s">
        <v>280</v>
      </c>
      <c r="I73" s="31">
        <v>1483564258</v>
      </c>
      <c r="K73" s="79" t="s">
        <v>280</v>
      </c>
    </row>
    <row r="74" spans="1:11" ht="21" x14ac:dyDescent="0.55000000000000004">
      <c r="A74" s="89" t="s">
        <v>164</v>
      </c>
      <c r="C74" s="79" t="s">
        <v>249</v>
      </c>
      <c r="E74" s="31">
        <v>325356161</v>
      </c>
      <c r="G74" s="79" t="s">
        <v>280</v>
      </c>
      <c r="I74" s="31">
        <v>325356161</v>
      </c>
      <c r="K74" s="79" t="s">
        <v>280</v>
      </c>
    </row>
    <row r="75" spans="1:11" ht="21" x14ac:dyDescent="0.55000000000000004">
      <c r="A75" s="89" t="s">
        <v>197</v>
      </c>
      <c r="C75" s="79" t="s">
        <v>252</v>
      </c>
      <c r="E75" s="31">
        <v>1630578078</v>
      </c>
      <c r="G75" s="79" t="s">
        <v>280</v>
      </c>
      <c r="I75" s="31">
        <v>1630578078</v>
      </c>
      <c r="K75" s="79" t="s">
        <v>280</v>
      </c>
    </row>
    <row r="76" spans="1:11" ht="21" x14ac:dyDescent="0.55000000000000004">
      <c r="A76" s="89" t="s">
        <v>255</v>
      </c>
      <c r="C76" s="79" t="s">
        <v>256</v>
      </c>
      <c r="E76" s="31">
        <v>2029078107</v>
      </c>
      <c r="G76" s="79" t="s">
        <v>280</v>
      </c>
      <c r="I76" s="31">
        <v>2029078107</v>
      </c>
      <c r="K76" s="79" t="s">
        <v>280</v>
      </c>
    </row>
    <row r="77" spans="1:11" ht="21" x14ac:dyDescent="0.55000000000000004">
      <c r="A77" s="89" t="s">
        <v>258</v>
      </c>
      <c r="C77" s="79" t="s">
        <v>261</v>
      </c>
      <c r="E77" s="31">
        <v>548646575</v>
      </c>
      <c r="G77" s="79" t="s">
        <v>280</v>
      </c>
      <c r="I77" s="31">
        <v>548646575</v>
      </c>
      <c r="K77" s="79" t="s">
        <v>280</v>
      </c>
    </row>
    <row r="78" spans="1:11" ht="21" x14ac:dyDescent="0.55000000000000004">
      <c r="A78" s="89" t="s">
        <v>258</v>
      </c>
      <c r="C78" s="79" t="s">
        <v>263</v>
      </c>
      <c r="E78" s="31">
        <v>195595726</v>
      </c>
      <c r="G78" s="79" t="s">
        <v>280</v>
      </c>
      <c r="I78" s="31">
        <v>195595726</v>
      </c>
      <c r="K78" s="79" t="s">
        <v>280</v>
      </c>
    </row>
    <row r="79" spans="1:11" ht="21" x14ac:dyDescent="0.55000000000000004">
      <c r="A79" s="89" t="s">
        <v>258</v>
      </c>
      <c r="C79" s="79" t="s">
        <v>266</v>
      </c>
      <c r="E79" s="31">
        <v>80144054</v>
      </c>
      <c r="G79" s="79" t="s">
        <v>280</v>
      </c>
      <c r="I79" s="31">
        <v>80144054</v>
      </c>
      <c r="K79" s="79" t="s">
        <v>280</v>
      </c>
    </row>
    <row r="80" spans="1:11" ht="21.75" thickBot="1" x14ac:dyDescent="0.6">
      <c r="A80" s="92" t="s">
        <v>144</v>
      </c>
      <c r="B80" s="83"/>
      <c r="C80" s="84" t="s">
        <v>269</v>
      </c>
      <c r="E80" s="138">
        <v>33633369</v>
      </c>
      <c r="F80" s="83"/>
      <c r="G80" s="84" t="s">
        <v>280</v>
      </c>
      <c r="I80" s="138">
        <v>33633369</v>
      </c>
      <c r="J80" s="83"/>
      <c r="K80" s="84" t="s">
        <v>280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/>
    </row>
    <row r="3" spans="1:5" ht="30" x14ac:dyDescent="0.45">
      <c r="A3" s="12" t="s">
        <v>271</v>
      </c>
      <c r="B3" s="12" t="s">
        <v>271</v>
      </c>
      <c r="C3" s="12" t="s">
        <v>271</v>
      </c>
      <c r="D3" s="12" t="s">
        <v>271</v>
      </c>
      <c r="E3" s="12"/>
    </row>
    <row r="4" spans="1:5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/>
    </row>
    <row r="6" spans="1:5" ht="30" x14ac:dyDescent="0.45">
      <c r="A6" s="12" t="s">
        <v>368</v>
      </c>
      <c r="C6" s="44" t="s">
        <v>273</v>
      </c>
      <c r="E6" s="44" t="s">
        <v>6</v>
      </c>
    </row>
    <row r="7" spans="1:5" ht="30" x14ac:dyDescent="0.45">
      <c r="A7" s="12" t="s">
        <v>368</v>
      </c>
      <c r="C7" s="44" t="s">
        <v>137</v>
      </c>
      <c r="E7" s="44" t="s">
        <v>137</v>
      </c>
    </row>
    <row r="8" spans="1:5" ht="21" x14ac:dyDescent="0.55000000000000004">
      <c r="A8" s="40" t="s">
        <v>368</v>
      </c>
      <c r="C8" s="32">
        <v>0</v>
      </c>
      <c r="E8" s="32">
        <v>23602983</v>
      </c>
    </row>
    <row r="9" spans="1:5" ht="21" x14ac:dyDescent="0.55000000000000004">
      <c r="A9" s="40" t="s">
        <v>369</v>
      </c>
      <c r="C9" s="32">
        <v>0</v>
      </c>
      <c r="E9" s="32">
        <v>136850215</v>
      </c>
    </row>
    <row r="10" spans="1:5" ht="21" x14ac:dyDescent="0.55000000000000004">
      <c r="A10" s="40" t="s">
        <v>370</v>
      </c>
      <c r="C10" s="32">
        <v>8434030</v>
      </c>
      <c r="E10" s="32">
        <v>204111563</v>
      </c>
    </row>
    <row r="11" spans="1:5" ht="21" x14ac:dyDescent="0.55000000000000004">
      <c r="A11" s="40" t="s">
        <v>280</v>
      </c>
      <c r="C11" s="32">
        <v>8434030</v>
      </c>
      <c r="E11" s="32">
        <v>364564761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6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/>
      <c r="G2" s="12"/>
    </row>
    <row r="3" spans="1:7" ht="30" x14ac:dyDescent="0.45">
      <c r="A3" s="12" t="s">
        <v>271</v>
      </c>
      <c r="B3" s="12" t="s">
        <v>271</v>
      </c>
      <c r="C3" s="12" t="s">
        <v>271</v>
      </c>
      <c r="D3" s="12" t="s">
        <v>271</v>
      </c>
      <c r="E3" s="12" t="s">
        <v>271</v>
      </c>
      <c r="F3" s="12"/>
      <c r="G3" s="12"/>
    </row>
    <row r="4" spans="1:7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/>
      <c r="G4" s="12"/>
    </row>
    <row r="5" spans="1:7" ht="19.5" thickBot="1" x14ac:dyDescent="0.5"/>
    <row r="6" spans="1:7" ht="30" x14ac:dyDescent="0.45">
      <c r="A6" s="71" t="s">
        <v>275</v>
      </c>
      <c r="C6" s="135" t="s">
        <v>137</v>
      </c>
      <c r="D6" s="139"/>
      <c r="E6" s="136" t="s">
        <v>313</v>
      </c>
      <c r="F6" s="139"/>
      <c r="G6" s="137" t="s">
        <v>13</v>
      </c>
    </row>
    <row r="7" spans="1:7" ht="21" x14ac:dyDescent="0.55000000000000004">
      <c r="A7" s="30" t="s">
        <v>371</v>
      </c>
      <c r="C7" s="90">
        <v>-2097953018</v>
      </c>
      <c r="E7" s="11" t="s">
        <v>372</v>
      </c>
      <c r="G7" s="79" t="s">
        <v>373</v>
      </c>
    </row>
    <row r="8" spans="1:7" ht="21" x14ac:dyDescent="0.55000000000000004">
      <c r="A8" s="30" t="s">
        <v>374</v>
      </c>
      <c r="C8" s="90">
        <v>85159864409</v>
      </c>
      <c r="E8" s="11" t="s">
        <v>375</v>
      </c>
      <c r="G8" s="79" t="s">
        <v>376</v>
      </c>
    </row>
    <row r="9" spans="1:7" ht="21.75" thickBot="1" x14ac:dyDescent="0.6">
      <c r="A9" s="36" t="s">
        <v>377</v>
      </c>
      <c r="C9" s="94">
        <v>96572656544</v>
      </c>
      <c r="D9" s="83"/>
      <c r="E9" s="83" t="s">
        <v>378</v>
      </c>
      <c r="F9" s="83"/>
      <c r="G9" s="84" t="s">
        <v>379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workbookViewId="0">
      <selection activeCell="K8" sqref="K8"/>
    </sheetView>
  </sheetViews>
  <sheetFormatPr defaultColWidth="9.140625" defaultRowHeight="18.75" x14ac:dyDescent="0.45"/>
  <cols>
    <col min="1" max="1" width="30.8554687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2" t="s">
        <v>384</v>
      </c>
      <c r="B2" s="12"/>
      <c r="C2" s="12"/>
      <c r="D2" s="12"/>
      <c r="E2" s="12" t="s">
        <v>385</v>
      </c>
      <c r="F2" s="12" t="s">
        <v>385</v>
      </c>
      <c r="G2" s="12" t="s">
        <v>385</v>
      </c>
      <c r="H2" s="12" t="s">
        <v>385</v>
      </c>
      <c r="I2" s="12" t="s">
        <v>385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45">
      <c r="A3" s="12" t="str">
        <f>[1]سهام!$A$3:$Y$3</f>
        <v>صورت وضعیت پورتفوی</v>
      </c>
      <c r="B3" s="12"/>
      <c r="C3" s="12"/>
      <c r="D3" s="12"/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9.5" thickBot="1" x14ac:dyDescent="0.5"/>
    <row r="6" spans="1:25" ht="30" x14ac:dyDescent="0.45">
      <c r="A6" s="13" t="s">
        <v>3</v>
      </c>
      <c r="C6" s="14" t="s">
        <v>4</v>
      </c>
      <c r="D6" s="15" t="s">
        <v>4</v>
      </c>
      <c r="E6" s="15" t="s">
        <v>4</v>
      </c>
      <c r="F6" s="15" t="s">
        <v>4</v>
      </c>
      <c r="G6" s="16" t="s">
        <v>4</v>
      </c>
      <c r="I6" s="17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9" t="s">
        <v>5</v>
      </c>
      <c r="Q6" s="17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9" t="s">
        <v>6</v>
      </c>
    </row>
    <row r="7" spans="1:25" ht="30" x14ac:dyDescent="0.45">
      <c r="A7" s="20" t="s">
        <v>3</v>
      </c>
      <c r="C7" s="21" t="s">
        <v>7</v>
      </c>
      <c r="D7" s="42"/>
      <c r="E7" s="41" t="s">
        <v>8</v>
      </c>
      <c r="F7" s="42"/>
      <c r="G7" s="22" t="s">
        <v>9</v>
      </c>
      <c r="I7" s="23" t="s">
        <v>10</v>
      </c>
      <c r="J7" s="24" t="s">
        <v>10</v>
      </c>
      <c r="K7" s="24" t="s">
        <v>10</v>
      </c>
      <c r="L7" s="25"/>
      <c r="M7" s="24" t="s">
        <v>11</v>
      </c>
      <c r="N7" s="24" t="s">
        <v>11</v>
      </c>
      <c r="O7" s="26" t="s">
        <v>11</v>
      </c>
      <c r="Q7" s="23" t="s">
        <v>7</v>
      </c>
      <c r="R7" s="25"/>
      <c r="S7" s="24" t="s">
        <v>12</v>
      </c>
      <c r="T7" s="25"/>
      <c r="U7" s="24" t="s">
        <v>8</v>
      </c>
      <c r="V7" s="25"/>
      <c r="W7" s="24" t="s">
        <v>9</v>
      </c>
      <c r="X7" s="25"/>
      <c r="Y7" s="26" t="s">
        <v>13</v>
      </c>
    </row>
    <row r="8" spans="1:25" ht="30" x14ac:dyDescent="0.45">
      <c r="A8" s="20" t="s">
        <v>3</v>
      </c>
      <c r="C8" s="21" t="s">
        <v>7</v>
      </c>
      <c r="D8" s="42"/>
      <c r="E8" s="41" t="s">
        <v>8</v>
      </c>
      <c r="F8" s="42"/>
      <c r="G8" s="22" t="s">
        <v>9</v>
      </c>
      <c r="I8" s="27" t="s">
        <v>7</v>
      </c>
      <c r="J8" s="25"/>
      <c r="K8" s="28" t="s">
        <v>8</v>
      </c>
      <c r="L8" s="25"/>
      <c r="M8" s="28" t="s">
        <v>7</v>
      </c>
      <c r="N8" s="25"/>
      <c r="O8" s="29" t="s">
        <v>14</v>
      </c>
      <c r="Q8" s="23" t="s">
        <v>7</v>
      </c>
      <c r="R8" s="25"/>
      <c r="S8" s="24" t="s">
        <v>12</v>
      </c>
      <c r="T8" s="25"/>
      <c r="U8" s="24" t="s">
        <v>8</v>
      </c>
      <c r="V8" s="25"/>
      <c r="W8" s="24" t="s">
        <v>9</v>
      </c>
      <c r="X8" s="25"/>
      <c r="Y8" s="26" t="s">
        <v>13</v>
      </c>
    </row>
    <row r="9" spans="1:25" ht="21" x14ac:dyDescent="0.55000000000000004">
      <c r="A9" s="30" t="s">
        <v>15</v>
      </c>
      <c r="C9" s="31">
        <v>36000000</v>
      </c>
      <c r="D9" s="42"/>
      <c r="E9" s="43">
        <v>91753767541</v>
      </c>
      <c r="F9" s="42"/>
      <c r="G9" s="33">
        <v>154916728200</v>
      </c>
      <c r="I9" s="34">
        <v>0</v>
      </c>
      <c r="J9" s="25"/>
      <c r="K9" s="25">
        <v>0</v>
      </c>
      <c r="L9" s="25"/>
      <c r="M9" s="25">
        <v>0</v>
      </c>
      <c r="N9" s="25"/>
      <c r="O9" s="35">
        <v>0</v>
      </c>
      <c r="Q9" s="34">
        <v>36000000</v>
      </c>
      <c r="R9" s="25"/>
      <c r="S9" s="25">
        <v>4344</v>
      </c>
      <c r="T9" s="25"/>
      <c r="U9" s="25">
        <v>91753767541</v>
      </c>
      <c r="V9" s="25"/>
      <c r="W9" s="25">
        <v>155453515200</v>
      </c>
      <c r="X9" s="25"/>
      <c r="Y9" s="35" t="s">
        <v>16</v>
      </c>
    </row>
    <row r="10" spans="1:25" ht="21" x14ac:dyDescent="0.55000000000000004">
      <c r="A10" s="30" t="s">
        <v>17</v>
      </c>
      <c r="C10" s="31">
        <v>17385578</v>
      </c>
      <c r="D10" s="42"/>
      <c r="E10" s="43">
        <v>42105634579</v>
      </c>
      <c r="F10" s="42"/>
      <c r="G10" s="33">
        <v>101273304131.87399</v>
      </c>
      <c r="I10" s="34">
        <v>0</v>
      </c>
      <c r="J10" s="25"/>
      <c r="K10" s="25">
        <v>0</v>
      </c>
      <c r="L10" s="25"/>
      <c r="M10" s="25">
        <v>0</v>
      </c>
      <c r="N10" s="25"/>
      <c r="O10" s="35">
        <v>0</v>
      </c>
      <c r="Q10" s="34">
        <v>17385578</v>
      </c>
      <c r="R10" s="25"/>
      <c r="S10" s="25">
        <v>4400</v>
      </c>
      <c r="T10" s="25"/>
      <c r="U10" s="25">
        <v>42105634579</v>
      </c>
      <c r="V10" s="25"/>
      <c r="W10" s="25">
        <v>76041388767.960007</v>
      </c>
      <c r="X10" s="25"/>
      <c r="Y10" s="35" t="s">
        <v>18</v>
      </c>
    </row>
    <row r="11" spans="1:25" ht="21" x14ac:dyDescent="0.55000000000000004">
      <c r="A11" s="30" t="s">
        <v>19</v>
      </c>
      <c r="C11" s="31">
        <v>8000000</v>
      </c>
      <c r="D11" s="42"/>
      <c r="E11" s="43">
        <v>37298580657</v>
      </c>
      <c r="F11" s="42"/>
      <c r="G11" s="33">
        <v>25646490000</v>
      </c>
      <c r="I11" s="34">
        <v>0</v>
      </c>
      <c r="J11" s="25"/>
      <c r="K11" s="25">
        <v>0</v>
      </c>
      <c r="L11" s="25"/>
      <c r="M11" s="25">
        <v>0</v>
      </c>
      <c r="N11" s="25"/>
      <c r="O11" s="35">
        <v>0</v>
      </c>
      <c r="Q11" s="34">
        <v>8000000</v>
      </c>
      <c r="R11" s="25"/>
      <c r="S11" s="25">
        <v>2845</v>
      </c>
      <c r="T11" s="25"/>
      <c r="U11" s="25">
        <v>37298580657</v>
      </c>
      <c r="V11" s="25"/>
      <c r="W11" s="25">
        <v>22624578000</v>
      </c>
      <c r="X11" s="25"/>
      <c r="Y11" s="35" t="s">
        <v>20</v>
      </c>
    </row>
    <row r="12" spans="1:25" ht="21" x14ac:dyDescent="0.55000000000000004">
      <c r="A12" s="30" t="s">
        <v>21</v>
      </c>
      <c r="C12" s="31">
        <v>10746362</v>
      </c>
      <c r="D12" s="42"/>
      <c r="E12" s="43">
        <v>108091922237</v>
      </c>
      <c r="F12" s="42"/>
      <c r="G12" s="33">
        <v>134545094335.13</v>
      </c>
      <c r="I12" s="34">
        <v>0</v>
      </c>
      <c r="J12" s="25"/>
      <c r="K12" s="25">
        <v>0</v>
      </c>
      <c r="L12" s="25"/>
      <c r="M12" s="25">
        <v>0</v>
      </c>
      <c r="N12" s="25"/>
      <c r="O12" s="35">
        <v>0</v>
      </c>
      <c r="Q12" s="34">
        <v>10746362</v>
      </c>
      <c r="R12" s="25"/>
      <c r="S12" s="25">
        <v>12200</v>
      </c>
      <c r="T12" s="25"/>
      <c r="U12" s="25">
        <v>108091922237</v>
      </c>
      <c r="V12" s="25"/>
      <c r="W12" s="25">
        <v>130325537982.42</v>
      </c>
      <c r="X12" s="25"/>
      <c r="Y12" s="35" t="s">
        <v>22</v>
      </c>
    </row>
    <row r="13" spans="1:25" ht="21" x14ac:dyDescent="0.55000000000000004">
      <c r="A13" s="30" t="s">
        <v>23</v>
      </c>
      <c r="C13" s="31">
        <v>603424</v>
      </c>
      <c r="D13" s="42"/>
      <c r="E13" s="43">
        <v>8192918124</v>
      </c>
      <c r="F13" s="42"/>
      <c r="G13" s="33">
        <v>12307285802.280001</v>
      </c>
      <c r="I13" s="34">
        <v>0</v>
      </c>
      <c r="J13" s="25"/>
      <c r="K13" s="25">
        <v>0</v>
      </c>
      <c r="L13" s="25"/>
      <c r="M13" s="25">
        <v>0</v>
      </c>
      <c r="N13" s="25"/>
      <c r="O13" s="35">
        <v>0</v>
      </c>
      <c r="Q13" s="34">
        <v>603424</v>
      </c>
      <c r="R13" s="25"/>
      <c r="S13" s="25">
        <v>20770</v>
      </c>
      <c r="T13" s="25"/>
      <c r="U13" s="25">
        <v>8192918124</v>
      </c>
      <c r="V13" s="25"/>
      <c r="W13" s="25">
        <v>12518233404.18</v>
      </c>
      <c r="X13" s="25"/>
      <c r="Y13" s="35" t="s">
        <v>24</v>
      </c>
    </row>
    <row r="14" spans="1:25" ht="21" x14ac:dyDescent="0.55000000000000004">
      <c r="A14" s="30" t="s">
        <v>25</v>
      </c>
      <c r="C14" s="31">
        <v>1000000</v>
      </c>
      <c r="D14" s="42"/>
      <c r="E14" s="43">
        <v>10009280000</v>
      </c>
      <c r="F14" s="42"/>
      <c r="G14" s="33">
        <v>18676211400</v>
      </c>
      <c r="I14" s="34">
        <v>0</v>
      </c>
      <c r="J14" s="25"/>
      <c r="K14" s="25">
        <v>0</v>
      </c>
      <c r="L14" s="25"/>
      <c r="M14" s="25">
        <v>0</v>
      </c>
      <c r="N14" s="25"/>
      <c r="O14" s="35">
        <v>0</v>
      </c>
      <c r="Q14" s="34">
        <v>1000000</v>
      </c>
      <c r="R14" s="25"/>
      <c r="S14" s="25">
        <v>19070</v>
      </c>
      <c r="T14" s="25"/>
      <c r="U14" s="25">
        <v>10009280000</v>
      </c>
      <c r="V14" s="25"/>
      <c r="W14" s="25">
        <v>18956533500</v>
      </c>
      <c r="X14" s="25"/>
      <c r="Y14" s="35" t="s">
        <v>26</v>
      </c>
    </row>
    <row r="15" spans="1:25" ht="21" x14ac:dyDescent="0.55000000000000004">
      <c r="A15" s="30" t="s">
        <v>27</v>
      </c>
      <c r="C15" s="34">
        <v>30000001</v>
      </c>
      <c r="D15" s="25"/>
      <c r="E15" s="25">
        <v>122293194354</v>
      </c>
      <c r="F15" s="25"/>
      <c r="G15" s="35">
        <v>148809289960.31</v>
      </c>
      <c r="I15" s="34">
        <v>0</v>
      </c>
      <c r="J15" s="25"/>
      <c r="K15" s="25">
        <v>0</v>
      </c>
      <c r="L15" s="25"/>
      <c r="M15" s="25">
        <v>0</v>
      </c>
      <c r="N15" s="25"/>
      <c r="O15" s="35">
        <v>0</v>
      </c>
      <c r="Q15" s="34">
        <v>30000001</v>
      </c>
      <c r="R15" s="25"/>
      <c r="S15" s="25">
        <v>4990</v>
      </c>
      <c r="T15" s="25"/>
      <c r="U15" s="25">
        <v>122293194354</v>
      </c>
      <c r="V15" s="25"/>
      <c r="W15" s="25">
        <v>148809289960.31</v>
      </c>
      <c r="X15" s="25"/>
      <c r="Y15" s="35" t="s">
        <v>28</v>
      </c>
    </row>
    <row r="16" spans="1:25" ht="21" x14ac:dyDescent="0.55000000000000004">
      <c r="A16" s="30" t="s">
        <v>29</v>
      </c>
      <c r="C16" s="34">
        <v>0</v>
      </c>
      <c r="D16" s="25"/>
      <c r="E16" s="25">
        <v>0</v>
      </c>
      <c r="F16" s="25"/>
      <c r="G16" s="35">
        <v>0</v>
      </c>
      <c r="I16" s="34">
        <v>21800564</v>
      </c>
      <c r="J16" s="25"/>
      <c r="K16" s="25">
        <v>0</v>
      </c>
      <c r="L16" s="25"/>
      <c r="M16" s="25">
        <v>0</v>
      </c>
      <c r="N16" s="25"/>
      <c r="O16" s="35">
        <v>0</v>
      </c>
      <c r="Q16" s="34">
        <v>21800564</v>
      </c>
      <c r="R16" s="25"/>
      <c r="S16" s="25">
        <v>3480</v>
      </c>
      <c r="T16" s="25"/>
      <c r="U16" s="25">
        <v>63901796723</v>
      </c>
      <c r="V16" s="25"/>
      <c r="W16" s="25">
        <v>75414560241.815994</v>
      </c>
      <c r="X16" s="25"/>
      <c r="Y16" s="35" t="s">
        <v>30</v>
      </c>
    </row>
    <row r="17" spans="1:25" ht="21" x14ac:dyDescent="0.55000000000000004">
      <c r="A17" s="30" t="s">
        <v>31</v>
      </c>
      <c r="C17" s="34">
        <v>0</v>
      </c>
      <c r="D17" s="25"/>
      <c r="E17" s="25">
        <v>0</v>
      </c>
      <c r="F17" s="25"/>
      <c r="G17" s="35">
        <v>0</v>
      </c>
      <c r="I17" s="34">
        <v>21800564</v>
      </c>
      <c r="J17" s="25"/>
      <c r="K17" s="25">
        <v>42101232723</v>
      </c>
      <c r="L17" s="25"/>
      <c r="M17" s="25">
        <v>-21800564</v>
      </c>
      <c r="N17" s="25"/>
      <c r="O17" s="35">
        <v>0</v>
      </c>
      <c r="Q17" s="34">
        <v>0</v>
      </c>
      <c r="R17" s="25"/>
      <c r="S17" s="25">
        <v>0</v>
      </c>
      <c r="T17" s="25"/>
      <c r="U17" s="25">
        <v>0</v>
      </c>
      <c r="V17" s="25"/>
      <c r="W17" s="25">
        <v>0</v>
      </c>
      <c r="X17" s="25"/>
      <c r="Y17" s="35" t="s">
        <v>32</v>
      </c>
    </row>
    <row r="18" spans="1:25" ht="21.75" thickBot="1" x14ac:dyDescent="0.6">
      <c r="A18" s="36" t="s">
        <v>33</v>
      </c>
      <c r="C18" s="37">
        <v>0</v>
      </c>
      <c r="D18" s="38"/>
      <c r="E18" s="38">
        <v>0</v>
      </c>
      <c r="F18" s="38"/>
      <c r="G18" s="39">
        <v>0</v>
      </c>
      <c r="I18" s="37">
        <v>30000000</v>
      </c>
      <c r="J18" s="38"/>
      <c r="K18" s="38">
        <v>179805189600</v>
      </c>
      <c r="L18" s="38"/>
      <c r="M18" s="38">
        <v>0</v>
      </c>
      <c r="N18" s="38"/>
      <c r="O18" s="39">
        <v>0</v>
      </c>
      <c r="Q18" s="37">
        <v>30000000</v>
      </c>
      <c r="R18" s="38"/>
      <c r="S18" s="38">
        <v>6890</v>
      </c>
      <c r="T18" s="38"/>
      <c r="U18" s="38">
        <v>179805189600</v>
      </c>
      <c r="V18" s="38"/>
      <c r="W18" s="38">
        <v>205470135000</v>
      </c>
      <c r="X18" s="38"/>
      <c r="Y18" s="39" t="s">
        <v>34</v>
      </c>
    </row>
    <row r="19" spans="1:25" ht="21" x14ac:dyDescent="0.55000000000000004">
      <c r="A19" s="40"/>
      <c r="C19" s="25"/>
      <c r="D19" s="25"/>
      <c r="E19" s="25"/>
      <c r="F19" s="25"/>
      <c r="G19" s="25"/>
      <c r="I19" s="25"/>
      <c r="J19" s="25"/>
      <c r="K19" s="25"/>
      <c r="L19" s="25"/>
      <c r="M19" s="25"/>
      <c r="N19" s="25"/>
      <c r="O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21" x14ac:dyDescent="0.55000000000000004">
      <c r="A20" s="40"/>
      <c r="C20" s="25"/>
      <c r="D20" s="25"/>
      <c r="E20" s="25"/>
      <c r="F20" s="25"/>
      <c r="G20" s="25"/>
      <c r="I20" s="25"/>
      <c r="J20" s="25"/>
      <c r="K20" s="25"/>
      <c r="L20" s="25"/>
      <c r="M20" s="25"/>
      <c r="N20" s="25"/>
      <c r="O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21" x14ac:dyDescent="0.55000000000000004">
      <c r="A21" s="40"/>
      <c r="C21" s="25"/>
      <c r="D21" s="25"/>
      <c r="E21" s="25"/>
      <c r="F21" s="25"/>
      <c r="G21" s="25"/>
      <c r="I21" s="25"/>
      <c r="J21" s="25"/>
      <c r="K21" s="25"/>
      <c r="L21" s="25"/>
      <c r="M21" s="25"/>
      <c r="N21" s="25"/>
      <c r="O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21" x14ac:dyDescent="0.55000000000000004">
      <c r="A22" s="40"/>
      <c r="C22" s="25"/>
      <c r="D22" s="25"/>
      <c r="E22" s="25"/>
      <c r="F22" s="25"/>
      <c r="G22" s="25"/>
      <c r="I22" s="25"/>
      <c r="J22" s="25"/>
      <c r="K22" s="25"/>
      <c r="L22" s="25"/>
      <c r="M22" s="25"/>
      <c r="N22" s="25"/>
      <c r="O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21" x14ac:dyDescent="0.55000000000000004">
      <c r="A23" s="40"/>
      <c r="C23" s="25"/>
      <c r="D23" s="25"/>
      <c r="E23" s="25"/>
      <c r="F23" s="25"/>
      <c r="G23" s="25"/>
      <c r="I23" s="25"/>
      <c r="J23" s="25"/>
      <c r="K23" s="25"/>
      <c r="L23" s="25"/>
      <c r="M23" s="25"/>
      <c r="N23" s="25"/>
      <c r="O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21" x14ac:dyDescent="0.55000000000000004">
      <c r="A24" s="40"/>
      <c r="C24" s="25"/>
      <c r="D24" s="25"/>
      <c r="E24" s="25"/>
      <c r="F24" s="25"/>
      <c r="G24" s="25"/>
      <c r="I24" s="25"/>
      <c r="J24" s="25"/>
      <c r="K24" s="25"/>
      <c r="L24" s="25"/>
      <c r="M24" s="25"/>
      <c r="N24" s="25"/>
      <c r="O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21" x14ac:dyDescent="0.55000000000000004">
      <c r="A25" s="40"/>
      <c r="C25" s="25"/>
      <c r="D25" s="25"/>
      <c r="E25" s="25"/>
      <c r="F25" s="25"/>
      <c r="G25" s="25"/>
      <c r="I25" s="25"/>
      <c r="J25" s="25"/>
      <c r="K25" s="25"/>
      <c r="L25" s="25"/>
      <c r="M25" s="25"/>
      <c r="N25" s="25"/>
      <c r="O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21" x14ac:dyDescent="0.55000000000000004">
      <c r="A26" s="40"/>
      <c r="C26" s="25"/>
      <c r="D26" s="25"/>
      <c r="E26" s="25"/>
      <c r="F26" s="25"/>
      <c r="G26" s="25"/>
      <c r="I26" s="25"/>
      <c r="J26" s="25"/>
      <c r="K26" s="25"/>
      <c r="L26" s="25"/>
      <c r="M26" s="25"/>
      <c r="N26" s="25"/>
      <c r="O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21" x14ac:dyDescent="0.55000000000000004">
      <c r="A27" s="40"/>
      <c r="C27" s="25"/>
      <c r="D27" s="25"/>
      <c r="E27" s="25"/>
      <c r="F27" s="25"/>
      <c r="G27" s="25"/>
      <c r="I27" s="25"/>
      <c r="J27" s="25"/>
      <c r="K27" s="25"/>
      <c r="L27" s="25"/>
      <c r="M27" s="25"/>
      <c r="N27" s="25"/>
      <c r="O27" s="25"/>
      <c r="Q27" s="25"/>
      <c r="R27" s="25"/>
      <c r="S27" s="25"/>
      <c r="T27" s="25"/>
      <c r="U27" s="25"/>
      <c r="V27" s="25"/>
      <c r="W27" s="25"/>
      <c r="X27" s="25"/>
      <c r="Y27" s="25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2" t="str">
        <f>[2]سهام!A2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[2]سهام!A3</f>
        <v>صورت وضعیت پورتفوی</v>
      </c>
      <c r="B3" s="12"/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سهام!A4</f>
        <v>برای ماه منتهی به 1402/05/31</v>
      </c>
      <c r="B4" s="12"/>
      <c r="C4" s="12" t="s">
        <v>386</v>
      </c>
      <c r="D4" s="12" t="s">
        <v>386</v>
      </c>
      <c r="E4" s="12" t="s">
        <v>386</v>
      </c>
      <c r="F4" s="12" t="s">
        <v>386</v>
      </c>
      <c r="G4" s="12" t="s">
        <v>386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45">
      <c r="A7" s="12" t="s">
        <v>3</v>
      </c>
      <c r="C7" s="44" t="s">
        <v>35</v>
      </c>
      <c r="E7" s="44" t="s">
        <v>36</v>
      </c>
      <c r="G7" s="44" t="s">
        <v>37</v>
      </c>
      <c r="I7" s="44" t="s">
        <v>38</v>
      </c>
      <c r="K7" s="44" t="s">
        <v>35</v>
      </c>
      <c r="M7" s="44" t="s">
        <v>36</v>
      </c>
      <c r="O7" s="44" t="s">
        <v>37</v>
      </c>
      <c r="Q7" s="44" t="s">
        <v>38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5" bestFit="1" customWidth="1"/>
    <col min="2" max="2" width="1" style="45" customWidth="1"/>
    <col min="3" max="3" width="27.28515625" style="45" bestFit="1" customWidth="1"/>
    <col min="4" max="4" width="1" style="45" customWidth="1"/>
    <col min="5" max="5" width="24.285156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9.42578125" style="45" bestFit="1" customWidth="1"/>
    <col min="10" max="10" width="1" style="45" customWidth="1"/>
    <col min="11" max="11" width="11.5703125" style="45" bestFit="1" customWidth="1"/>
    <col min="12" max="12" width="1" style="45" customWidth="1"/>
    <col min="13" max="13" width="11.7109375" style="45" bestFit="1" customWidth="1"/>
    <col min="14" max="14" width="1" style="45" customWidth="1"/>
    <col min="15" max="15" width="9.85546875" style="45" bestFit="1" customWidth="1"/>
    <col min="16" max="16" width="1" style="45" customWidth="1"/>
    <col min="17" max="17" width="18.85546875" style="45" bestFit="1" customWidth="1"/>
    <col min="18" max="18" width="1" style="45" customWidth="1"/>
    <col min="19" max="19" width="23.7109375" style="45" bestFit="1" customWidth="1"/>
    <col min="20" max="20" width="1" style="45" customWidth="1"/>
    <col min="21" max="21" width="9.7109375" style="45" bestFit="1" customWidth="1"/>
    <col min="22" max="22" width="1" style="45" customWidth="1"/>
    <col min="23" max="23" width="18.85546875" style="45" bestFit="1" customWidth="1"/>
    <col min="24" max="24" width="1" style="45" customWidth="1"/>
    <col min="25" max="25" width="9.85546875" style="45" bestFit="1" customWidth="1"/>
    <col min="26" max="26" width="1" style="45" customWidth="1"/>
    <col min="27" max="27" width="17.28515625" style="45" bestFit="1" customWidth="1"/>
    <col min="28" max="28" width="1" style="45" customWidth="1"/>
    <col min="29" max="29" width="9.85546875" style="45" bestFit="1" customWidth="1"/>
    <col min="30" max="30" width="1" style="45" customWidth="1"/>
    <col min="31" max="31" width="23.85546875" style="45" bestFit="1" customWidth="1"/>
    <col min="32" max="32" width="1" style="45" customWidth="1"/>
    <col min="33" max="33" width="21.5703125" style="45" bestFit="1" customWidth="1"/>
    <col min="34" max="34" width="1" style="45" customWidth="1"/>
    <col min="35" max="35" width="23.7109375" style="45" bestFit="1" customWidth="1"/>
    <col min="36" max="36" width="1" style="45" customWidth="1"/>
    <col min="37" max="37" width="38.710937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ht="30" x14ac:dyDescent="0.45">
      <c r="A2" s="12" t="str">
        <f>[2]تبعی!A2</f>
        <v>صندوق سرمایه گذاری اعتماد هامرز</v>
      </c>
      <c r="B2" s="12"/>
      <c r="C2" s="12"/>
      <c r="D2" s="12"/>
      <c r="E2" s="12"/>
      <c r="F2" s="12"/>
      <c r="G2" s="12"/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0" x14ac:dyDescent="0.45">
      <c r="A3" s="12" t="str">
        <f>[2]تبعی!A3</f>
        <v>صورت وضعیت پورتفوی</v>
      </c>
      <c r="B3" s="12"/>
      <c r="C3" s="12"/>
      <c r="D3" s="12"/>
      <c r="E3" s="12"/>
      <c r="F3" s="12"/>
      <c r="G3" s="12"/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0" x14ac:dyDescent="0.45">
      <c r="A4" s="12" t="str">
        <f>تبعی!A4</f>
        <v>برای ماه منتهی به 1402/05/31</v>
      </c>
      <c r="B4" s="12"/>
      <c r="C4" s="12"/>
      <c r="D4" s="12"/>
      <c r="E4" s="12"/>
      <c r="F4" s="12"/>
      <c r="G4" s="12"/>
      <c r="H4" s="12" t="s">
        <v>386</v>
      </c>
      <c r="I4" s="12" t="s">
        <v>386</v>
      </c>
      <c r="J4" s="12" t="s">
        <v>386</v>
      </c>
      <c r="K4" s="12" t="s">
        <v>386</v>
      </c>
      <c r="L4" s="12" t="s">
        <v>386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19.5" thickBot="1" x14ac:dyDescent="0.5"/>
    <row r="6" spans="1:37" ht="30" x14ac:dyDescent="0.45">
      <c r="A6" s="14" t="s">
        <v>39</v>
      </c>
      <c r="B6" s="15" t="s">
        <v>39</v>
      </c>
      <c r="C6" s="15" t="s">
        <v>39</v>
      </c>
      <c r="D6" s="15" t="s">
        <v>39</v>
      </c>
      <c r="E6" s="15" t="s">
        <v>39</v>
      </c>
      <c r="F6" s="15" t="s">
        <v>39</v>
      </c>
      <c r="G6" s="15" t="s">
        <v>39</v>
      </c>
      <c r="H6" s="15" t="s">
        <v>39</v>
      </c>
      <c r="I6" s="15" t="s">
        <v>39</v>
      </c>
      <c r="J6" s="15" t="s">
        <v>39</v>
      </c>
      <c r="K6" s="15" t="s">
        <v>39</v>
      </c>
      <c r="L6" s="15" t="s">
        <v>39</v>
      </c>
      <c r="M6" s="16" t="s">
        <v>39</v>
      </c>
      <c r="O6" s="14" t="s">
        <v>4</v>
      </c>
      <c r="P6" s="15" t="s">
        <v>4</v>
      </c>
      <c r="Q6" s="15" t="s">
        <v>4</v>
      </c>
      <c r="R6" s="15" t="s">
        <v>4</v>
      </c>
      <c r="S6" s="16" t="s">
        <v>4</v>
      </c>
      <c r="U6" s="14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6" t="s">
        <v>5</v>
      </c>
      <c r="AC6" s="14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6" t="s">
        <v>6</v>
      </c>
    </row>
    <row r="7" spans="1:37" ht="30" x14ac:dyDescent="0.45">
      <c r="A7" s="21" t="s">
        <v>40</v>
      </c>
      <c r="C7" s="12" t="s">
        <v>41</v>
      </c>
      <c r="E7" s="12" t="s">
        <v>42</v>
      </c>
      <c r="G7" s="12" t="s">
        <v>43</v>
      </c>
      <c r="I7" s="12" t="s">
        <v>44</v>
      </c>
      <c r="K7" s="12" t="s">
        <v>45</v>
      </c>
      <c r="M7" s="22" t="s">
        <v>38</v>
      </c>
      <c r="O7" s="21" t="s">
        <v>7</v>
      </c>
      <c r="Q7" s="12" t="s">
        <v>8</v>
      </c>
      <c r="S7" s="22" t="s">
        <v>9</v>
      </c>
      <c r="U7" s="21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22" t="s">
        <v>11</v>
      </c>
      <c r="AC7" s="21" t="s">
        <v>7</v>
      </c>
      <c r="AE7" s="12" t="s">
        <v>46</v>
      </c>
      <c r="AG7" s="12" t="s">
        <v>8</v>
      </c>
      <c r="AI7" s="12" t="s">
        <v>9</v>
      </c>
      <c r="AK7" s="22" t="s">
        <v>13</v>
      </c>
    </row>
    <row r="8" spans="1:37" ht="30" x14ac:dyDescent="0.45">
      <c r="A8" s="21" t="s">
        <v>40</v>
      </c>
      <c r="C8" s="12" t="s">
        <v>41</v>
      </c>
      <c r="E8" s="12" t="s">
        <v>42</v>
      </c>
      <c r="G8" s="12" t="s">
        <v>43</v>
      </c>
      <c r="I8" s="12" t="s">
        <v>44</v>
      </c>
      <c r="K8" s="12" t="s">
        <v>45</v>
      </c>
      <c r="M8" s="22" t="s">
        <v>38</v>
      </c>
      <c r="O8" s="21" t="s">
        <v>7</v>
      </c>
      <c r="Q8" s="12" t="s">
        <v>8</v>
      </c>
      <c r="S8" s="22" t="s">
        <v>9</v>
      </c>
      <c r="U8" s="46" t="s">
        <v>7</v>
      </c>
      <c r="W8" s="44" t="s">
        <v>8</v>
      </c>
      <c r="Y8" s="44" t="s">
        <v>7</v>
      </c>
      <c r="AA8" s="47" t="s">
        <v>14</v>
      </c>
      <c r="AC8" s="21" t="s">
        <v>7</v>
      </c>
      <c r="AE8" s="12" t="s">
        <v>46</v>
      </c>
      <c r="AG8" s="12" t="s">
        <v>8</v>
      </c>
      <c r="AI8" s="12" t="s">
        <v>9</v>
      </c>
      <c r="AK8" s="22" t="s">
        <v>13</v>
      </c>
    </row>
    <row r="9" spans="1:37" ht="21" x14ac:dyDescent="0.55000000000000004">
      <c r="A9" s="48" t="s">
        <v>47</v>
      </c>
      <c r="C9" s="45" t="s">
        <v>48</v>
      </c>
      <c r="E9" s="45" t="s">
        <v>48</v>
      </c>
      <c r="G9" s="45" t="s">
        <v>49</v>
      </c>
      <c r="I9" s="45" t="s">
        <v>50</v>
      </c>
      <c r="K9" s="49">
        <v>0</v>
      </c>
      <c r="L9" s="50"/>
      <c r="M9" s="51">
        <v>0</v>
      </c>
      <c r="O9" s="52">
        <v>1103</v>
      </c>
      <c r="Q9" s="53">
        <v>627501858</v>
      </c>
      <c r="S9" s="54">
        <v>794005030</v>
      </c>
      <c r="U9" s="52">
        <v>0</v>
      </c>
      <c r="W9" s="53">
        <v>0</v>
      </c>
      <c r="Y9" s="53">
        <v>0</v>
      </c>
      <c r="AA9" s="54">
        <v>0</v>
      </c>
      <c r="AC9" s="52">
        <v>1103</v>
      </c>
      <c r="AE9" s="53">
        <v>712000</v>
      </c>
      <c r="AG9" s="55">
        <v>627501858</v>
      </c>
      <c r="AH9" s="55"/>
      <c r="AI9" s="55">
        <v>785193657</v>
      </c>
      <c r="AK9" s="56" t="s">
        <v>51</v>
      </c>
    </row>
    <row r="10" spans="1:37" ht="21" x14ac:dyDescent="0.55000000000000004">
      <c r="A10" s="48" t="s">
        <v>52</v>
      </c>
      <c r="C10" s="45" t="s">
        <v>48</v>
      </c>
      <c r="E10" s="45" t="s">
        <v>48</v>
      </c>
      <c r="G10" s="45" t="s">
        <v>53</v>
      </c>
      <c r="I10" s="45" t="s">
        <v>54</v>
      </c>
      <c r="K10" s="49">
        <v>0</v>
      </c>
      <c r="L10" s="50"/>
      <c r="M10" s="51">
        <v>0</v>
      </c>
      <c r="O10" s="52">
        <v>95200</v>
      </c>
      <c r="Q10" s="53">
        <v>59730195731</v>
      </c>
      <c r="S10" s="54">
        <v>62326613253</v>
      </c>
      <c r="U10" s="52">
        <v>0</v>
      </c>
      <c r="W10" s="53">
        <v>0</v>
      </c>
      <c r="Y10" s="53">
        <v>0</v>
      </c>
      <c r="AA10" s="54">
        <v>0</v>
      </c>
      <c r="AC10" s="52">
        <v>95200</v>
      </c>
      <c r="AE10" s="53">
        <v>655000</v>
      </c>
      <c r="AG10" s="55">
        <v>59730195731</v>
      </c>
      <c r="AH10" s="55"/>
      <c r="AI10" s="55">
        <v>62344697975</v>
      </c>
      <c r="AK10" s="56" t="s">
        <v>55</v>
      </c>
    </row>
    <row r="11" spans="1:37" ht="21" x14ac:dyDescent="0.55000000000000004">
      <c r="A11" s="48" t="s">
        <v>56</v>
      </c>
      <c r="C11" s="45" t="s">
        <v>48</v>
      </c>
      <c r="E11" s="45" t="s">
        <v>48</v>
      </c>
      <c r="G11" s="45" t="s">
        <v>57</v>
      </c>
      <c r="I11" s="45" t="s">
        <v>58</v>
      </c>
      <c r="K11" s="49">
        <v>0</v>
      </c>
      <c r="L11" s="50"/>
      <c r="M11" s="51">
        <v>0</v>
      </c>
      <c r="O11" s="52">
        <v>2000</v>
      </c>
      <c r="Q11" s="53">
        <v>1222221487</v>
      </c>
      <c r="S11" s="54">
        <v>1266770356</v>
      </c>
      <c r="U11" s="52">
        <v>0</v>
      </c>
      <c r="W11" s="53">
        <v>0</v>
      </c>
      <c r="Y11" s="53">
        <v>0</v>
      </c>
      <c r="AA11" s="54">
        <v>0</v>
      </c>
      <c r="AC11" s="52">
        <v>2000</v>
      </c>
      <c r="AE11" s="53">
        <v>630000</v>
      </c>
      <c r="AG11" s="55">
        <v>1222221487</v>
      </c>
      <c r="AH11" s="55"/>
      <c r="AI11" s="55">
        <v>1259771625</v>
      </c>
      <c r="AK11" s="56" t="s">
        <v>51</v>
      </c>
    </row>
    <row r="12" spans="1:37" ht="21" x14ac:dyDescent="0.55000000000000004">
      <c r="A12" s="48" t="s">
        <v>59</v>
      </c>
      <c r="C12" s="45" t="s">
        <v>48</v>
      </c>
      <c r="E12" s="45" t="s">
        <v>48</v>
      </c>
      <c r="G12" s="45" t="s">
        <v>60</v>
      </c>
      <c r="I12" s="45" t="s">
        <v>61</v>
      </c>
      <c r="K12" s="49">
        <v>0</v>
      </c>
      <c r="L12" s="50"/>
      <c r="M12" s="51">
        <v>0</v>
      </c>
      <c r="O12" s="52">
        <v>2888</v>
      </c>
      <c r="Q12" s="53">
        <v>2113722806</v>
      </c>
      <c r="S12" s="54">
        <v>2171382365</v>
      </c>
      <c r="U12" s="52">
        <v>0</v>
      </c>
      <c r="W12" s="53">
        <v>0</v>
      </c>
      <c r="Y12" s="53">
        <v>0</v>
      </c>
      <c r="AA12" s="54">
        <v>0</v>
      </c>
      <c r="AC12" s="52">
        <v>2888</v>
      </c>
      <c r="AE12" s="53">
        <v>755000</v>
      </c>
      <c r="AG12" s="55">
        <v>2113722806</v>
      </c>
      <c r="AH12" s="55"/>
      <c r="AI12" s="55">
        <v>2180044795</v>
      </c>
      <c r="AK12" s="56" t="s">
        <v>62</v>
      </c>
    </row>
    <row r="13" spans="1:37" ht="21" x14ac:dyDescent="0.55000000000000004">
      <c r="A13" s="48" t="s">
        <v>63</v>
      </c>
      <c r="C13" s="45" t="s">
        <v>48</v>
      </c>
      <c r="E13" s="45" t="s">
        <v>48</v>
      </c>
      <c r="G13" s="45" t="s">
        <v>64</v>
      </c>
      <c r="I13" s="45" t="s">
        <v>65</v>
      </c>
      <c r="K13" s="49">
        <v>0</v>
      </c>
      <c r="L13" s="50"/>
      <c r="M13" s="51">
        <v>0</v>
      </c>
      <c r="O13" s="52">
        <v>12000</v>
      </c>
      <c r="Q13" s="53">
        <v>9973807425</v>
      </c>
      <c r="S13" s="54">
        <v>11077471844</v>
      </c>
      <c r="U13" s="52">
        <v>0</v>
      </c>
      <c r="W13" s="53">
        <v>0</v>
      </c>
      <c r="Y13" s="53">
        <v>0</v>
      </c>
      <c r="AA13" s="54">
        <v>0</v>
      </c>
      <c r="AC13" s="52">
        <v>12000</v>
      </c>
      <c r="AE13" s="53">
        <v>939010</v>
      </c>
      <c r="AG13" s="55">
        <v>9973807425</v>
      </c>
      <c r="AH13" s="55"/>
      <c r="AI13" s="55">
        <v>11266077653</v>
      </c>
      <c r="AK13" s="56" t="s">
        <v>66</v>
      </c>
    </row>
    <row r="14" spans="1:37" ht="21" x14ac:dyDescent="0.55000000000000004">
      <c r="A14" s="48" t="s">
        <v>67</v>
      </c>
      <c r="C14" s="45" t="s">
        <v>48</v>
      </c>
      <c r="E14" s="45" t="s">
        <v>48</v>
      </c>
      <c r="G14" s="45" t="s">
        <v>60</v>
      </c>
      <c r="I14" s="45" t="s">
        <v>68</v>
      </c>
      <c r="K14" s="49">
        <v>0</v>
      </c>
      <c r="L14" s="50"/>
      <c r="M14" s="51">
        <v>0</v>
      </c>
      <c r="O14" s="52">
        <v>3502</v>
      </c>
      <c r="Q14" s="53">
        <v>2445101598</v>
      </c>
      <c r="S14" s="54">
        <v>2538454801</v>
      </c>
      <c r="U14" s="52">
        <v>0</v>
      </c>
      <c r="W14" s="53">
        <v>0</v>
      </c>
      <c r="Y14" s="53">
        <v>0</v>
      </c>
      <c r="AA14" s="54">
        <v>0</v>
      </c>
      <c r="AC14" s="52">
        <v>3502</v>
      </c>
      <c r="AE14" s="53">
        <v>723900</v>
      </c>
      <c r="AG14" s="55">
        <v>2445101598</v>
      </c>
      <c r="AH14" s="55"/>
      <c r="AI14" s="55">
        <v>2534638313</v>
      </c>
      <c r="AK14" s="56" t="s">
        <v>69</v>
      </c>
    </row>
    <row r="15" spans="1:37" ht="21" x14ac:dyDescent="0.55000000000000004">
      <c r="A15" s="48" t="s">
        <v>70</v>
      </c>
      <c r="C15" s="45" t="s">
        <v>48</v>
      </c>
      <c r="E15" s="45" t="s">
        <v>48</v>
      </c>
      <c r="G15" s="45" t="s">
        <v>71</v>
      </c>
      <c r="I15" s="45" t="s">
        <v>72</v>
      </c>
      <c r="K15" s="49">
        <v>0</v>
      </c>
      <c r="L15" s="50"/>
      <c r="M15" s="51">
        <v>0</v>
      </c>
      <c r="O15" s="52">
        <v>57</v>
      </c>
      <c r="Q15" s="53">
        <v>38368704</v>
      </c>
      <c r="S15" s="54">
        <v>45366625</v>
      </c>
      <c r="U15" s="52">
        <v>0</v>
      </c>
      <c r="W15" s="53">
        <v>0</v>
      </c>
      <c r="Y15" s="53">
        <v>0</v>
      </c>
      <c r="AA15" s="54">
        <v>0</v>
      </c>
      <c r="AC15" s="52">
        <v>57</v>
      </c>
      <c r="AE15" s="53">
        <v>797490</v>
      </c>
      <c r="AG15" s="55">
        <v>38368704</v>
      </c>
      <c r="AH15" s="55"/>
      <c r="AI15" s="55">
        <v>45448690</v>
      </c>
      <c r="AK15" s="56" t="s">
        <v>32</v>
      </c>
    </row>
    <row r="16" spans="1:37" ht="21" x14ac:dyDescent="0.55000000000000004">
      <c r="A16" s="48" t="s">
        <v>73</v>
      </c>
      <c r="C16" s="45" t="s">
        <v>48</v>
      </c>
      <c r="E16" s="45" t="s">
        <v>48</v>
      </c>
      <c r="G16" s="45" t="s">
        <v>74</v>
      </c>
      <c r="I16" s="45" t="s">
        <v>75</v>
      </c>
      <c r="K16" s="49">
        <v>0</v>
      </c>
      <c r="L16" s="50"/>
      <c r="M16" s="51">
        <v>0</v>
      </c>
      <c r="O16" s="52">
        <v>268900</v>
      </c>
      <c r="Q16" s="53">
        <v>148968028288</v>
      </c>
      <c r="S16" s="54">
        <v>158358770269</v>
      </c>
      <c r="U16" s="52">
        <v>0</v>
      </c>
      <c r="W16" s="53">
        <v>0</v>
      </c>
      <c r="Y16" s="53">
        <v>0</v>
      </c>
      <c r="AA16" s="54">
        <v>0</v>
      </c>
      <c r="AC16" s="52">
        <v>268900</v>
      </c>
      <c r="AE16" s="53">
        <v>583000</v>
      </c>
      <c r="AG16" s="55">
        <v>148968028288</v>
      </c>
      <c r="AH16" s="55"/>
      <c r="AI16" s="55">
        <v>156740285673</v>
      </c>
      <c r="AK16" s="56" t="s">
        <v>76</v>
      </c>
    </row>
    <row r="17" spans="1:37" ht="21" x14ac:dyDescent="0.55000000000000004">
      <c r="A17" s="48" t="s">
        <v>77</v>
      </c>
      <c r="C17" s="45" t="s">
        <v>48</v>
      </c>
      <c r="E17" s="45" t="s">
        <v>48</v>
      </c>
      <c r="G17" s="45" t="s">
        <v>60</v>
      </c>
      <c r="I17" s="45" t="s">
        <v>78</v>
      </c>
      <c r="K17" s="49">
        <v>0</v>
      </c>
      <c r="L17" s="50"/>
      <c r="M17" s="51">
        <v>0</v>
      </c>
      <c r="O17" s="52">
        <v>89777</v>
      </c>
      <c r="Q17" s="53">
        <v>56618200720</v>
      </c>
      <c r="S17" s="54">
        <v>69997210845</v>
      </c>
      <c r="U17" s="52">
        <v>0</v>
      </c>
      <c r="W17" s="53">
        <v>0</v>
      </c>
      <c r="Y17" s="53">
        <v>0</v>
      </c>
      <c r="AA17" s="54">
        <v>0</v>
      </c>
      <c r="AC17" s="52">
        <v>89777</v>
      </c>
      <c r="AE17" s="53">
        <v>778730</v>
      </c>
      <c r="AG17" s="55">
        <v>56618200720</v>
      </c>
      <c r="AH17" s="55"/>
      <c r="AI17" s="55">
        <v>69899371652</v>
      </c>
      <c r="AK17" s="56" t="s">
        <v>79</v>
      </c>
    </row>
    <row r="18" spans="1:37" ht="21" x14ac:dyDescent="0.55000000000000004">
      <c r="A18" s="48" t="s">
        <v>80</v>
      </c>
      <c r="C18" s="45" t="s">
        <v>48</v>
      </c>
      <c r="E18" s="45" t="s">
        <v>48</v>
      </c>
      <c r="G18" s="45" t="s">
        <v>74</v>
      </c>
      <c r="I18" s="45" t="s">
        <v>81</v>
      </c>
      <c r="K18" s="49">
        <v>0</v>
      </c>
      <c r="L18" s="50"/>
      <c r="M18" s="51">
        <v>0</v>
      </c>
      <c r="O18" s="52">
        <v>52800</v>
      </c>
      <c r="Q18" s="53">
        <v>29765273977</v>
      </c>
      <c r="S18" s="54">
        <v>30665960787</v>
      </c>
      <c r="U18" s="52">
        <v>500</v>
      </c>
      <c r="W18" s="53">
        <v>286749961</v>
      </c>
      <c r="Y18" s="53">
        <v>0</v>
      </c>
      <c r="AA18" s="54">
        <v>0</v>
      </c>
      <c r="AC18" s="52">
        <v>53300</v>
      </c>
      <c r="AE18" s="53">
        <v>575260</v>
      </c>
      <c r="AG18" s="55">
        <v>30052023938</v>
      </c>
      <c r="AH18" s="55"/>
      <c r="AI18" s="55">
        <v>30655800628</v>
      </c>
      <c r="AK18" s="56" t="s">
        <v>82</v>
      </c>
    </row>
    <row r="19" spans="1:37" ht="21" x14ac:dyDescent="0.55000000000000004">
      <c r="A19" s="48" t="s">
        <v>83</v>
      </c>
      <c r="C19" s="45" t="s">
        <v>48</v>
      </c>
      <c r="E19" s="45" t="s">
        <v>48</v>
      </c>
      <c r="G19" s="45" t="s">
        <v>60</v>
      </c>
      <c r="I19" s="45" t="s">
        <v>84</v>
      </c>
      <c r="K19" s="49">
        <v>0</v>
      </c>
      <c r="L19" s="50"/>
      <c r="M19" s="51">
        <v>0</v>
      </c>
      <c r="O19" s="52">
        <v>21466</v>
      </c>
      <c r="Q19" s="53">
        <v>15978928193</v>
      </c>
      <c r="S19" s="54">
        <v>16439761093</v>
      </c>
      <c r="U19" s="52">
        <v>0</v>
      </c>
      <c r="W19" s="53">
        <v>0</v>
      </c>
      <c r="Y19" s="53">
        <v>0</v>
      </c>
      <c r="AA19" s="54">
        <v>0</v>
      </c>
      <c r="AC19" s="52">
        <v>21466</v>
      </c>
      <c r="AE19" s="53">
        <v>773000</v>
      </c>
      <c r="AG19" s="55">
        <v>15978928193</v>
      </c>
      <c r="AH19" s="55"/>
      <c r="AI19" s="55">
        <v>16590210479</v>
      </c>
      <c r="AK19" s="56" t="s">
        <v>85</v>
      </c>
    </row>
    <row r="20" spans="1:37" ht="21" x14ac:dyDescent="0.55000000000000004">
      <c r="A20" s="48" t="s">
        <v>86</v>
      </c>
      <c r="C20" s="45" t="s">
        <v>48</v>
      </c>
      <c r="E20" s="45" t="s">
        <v>48</v>
      </c>
      <c r="G20" s="45" t="s">
        <v>87</v>
      </c>
      <c r="I20" s="45" t="s">
        <v>88</v>
      </c>
      <c r="K20" s="49">
        <v>0</v>
      </c>
      <c r="L20" s="50"/>
      <c r="M20" s="51">
        <v>0</v>
      </c>
      <c r="O20" s="52">
        <v>7815</v>
      </c>
      <c r="Q20" s="53">
        <v>5443101471</v>
      </c>
      <c r="S20" s="54">
        <v>5821119730</v>
      </c>
      <c r="U20" s="52">
        <v>0</v>
      </c>
      <c r="W20" s="53">
        <v>0</v>
      </c>
      <c r="Y20" s="53">
        <v>0</v>
      </c>
      <c r="AA20" s="54">
        <v>0</v>
      </c>
      <c r="AC20" s="52">
        <v>7815</v>
      </c>
      <c r="AE20" s="53">
        <v>744000</v>
      </c>
      <c r="AG20" s="55">
        <v>5443101471</v>
      </c>
      <c r="AH20" s="55"/>
      <c r="AI20" s="55">
        <v>5813306147</v>
      </c>
      <c r="AK20" s="56" t="s">
        <v>89</v>
      </c>
    </row>
    <row r="21" spans="1:37" ht="21" x14ac:dyDescent="0.55000000000000004">
      <c r="A21" s="48" t="s">
        <v>90</v>
      </c>
      <c r="C21" s="45" t="s">
        <v>48</v>
      </c>
      <c r="E21" s="45" t="s">
        <v>48</v>
      </c>
      <c r="G21" s="45" t="s">
        <v>91</v>
      </c>
      <c r="I21" s="45" t="s">
        <v>92</v>
      </c>
      <c r="K21" s="49">
        <v>0</v>
      </c>
      <c r="L21" s="50"/>
      <c r="M21" s="51">
        <v>0</v>
      </c>
      <c r="O21" s="52">
        <v>18200</v>
      </c>
      <c r="Q21" s="53">
        <v>10842064766</v>
      </c>
      <c r="S21" s="54">
        <v>11054496009</v>
      </c>
      <c r="U21" s="52">
        <v>0</v>
      </c>
      <c r="W21" s="53">
        <v>0</v>
      </c>
      <c r="Y21" s="53">
        <v>0</v>
      </c>
      <c r="AA21" s="54">
        <v>0</v>
      </c>
      <c r="AC21" s="52">
        <v>18200</v>
      </c>
      <c r="AE21" s="53">
        <v>608500</v>
      </c>
      <c r="AG21" s="55">
        <v>10842064766</v>
      </c>
      <c r="AH21" s="55"/>
      <c r="AI21" s="55">
        <v>11072692710</v>
      </c>
      <c r="AK21" s="56" t="s">
        <v>66</v>
      </c>
    </row>
    <row r="22" spans="1:37" ht="21" x14ac:dyDescent="0.55000000000000004">
      <c r="A22" s="48" t="s">
        <v>93</v>
      </c>
      <c r="C22" s="45" t="s">
        <v>48</v>
      </c>
      <c r="E22" s="45" t="s">
        <v>48</v>
      </c>
      <c r="G22" s="45" t="s">
        <v>94</v>
      </c>
      <c r="I22" s="45" t="s">
        <v>95</v>
      </c>
      <c r="K22" s="49">
        <v>0</v>
      </c>
      <c r="L22" s="50"/>
      <c r="M22" s="51">
        <v>0</v>
      </c>
      <c r="O22" s="52">
        <v>6196</v>
      </c>
      <c r="Q22" s="53">
        <v>3704317762</v>
      </c>
      <c r="S22" s="54">
        <v>4590403838</v>
      </c>
      <c r="U22" s="52">
        <v>0</v>
      </c>
      <c r="W22" s="53">
        <v>0</v>
      </c>
      <c r="Y22" s="53">
        <v>0</v>
      </c>
      <c r="AA22" s="54">
        <v>0</v>
      </c>
      <c r="AC22" s="52">
        <v>6196</v>
      </c>
      <c r="AE22" s="53">
        <v>743000</v>
      </c>
      <c r="AG22" s="55">
        <v>3704317762</v>
      </c>
      <c r="AH22" s="55"/>
      <c r="AI22" s="55">
        <v>4602793592</v>
      </c>
      <c r="AK22" s="56" t="s">
        <v>96</v>
      </c>
    </row>
    <row r="23" spans="1:37" ht="21" x14ac:dyDescent="0.55000000000000004">
      <c r="A23" s="48" t="s">
        <v>97</v>
      </c>
      <c r="C23" s="45" t="s">
        <v>48</v>
      </c>
      <c r="E23" s="45" t="s">
        <v>48</v>
      </c>
      <c r="G23" s="45" t="s">
        <v>98</v>
      </c>
      <c r="I23" s="45" t="s">
        <v>99</v>
      </c>
      <c r="K23" s="49">
        <v>18</v>
      </c>
      <c r="L23" s="50"/>
      <c r="M23" s="51">
        <v>18</v>
      </c>
      <c r="O23" s="52">
        <v>396000</v>
      </c>
      <c r="Q23" s="53">
        <v>327626387542</v>
      </c>
      <c r="S23" s="54">
        <v>376131813750</v>
      </c>
      <c r="U23" s="52">
        <v>0</v>
      </c>
      <c r="W23" s="53">
        <v>0</v>
      </c>
      <c r="Y23" s="53">
        <v>0</v>
      </c>
      <c r="AA23" s="54">
        <v>0</v>
      </c>
      <c r="AC23" s="52">
        <v>396000</v>
      </c>
      <c r="AE23" s="53">
        <v>1031529</v>
      </c>
      <c r="AG23" s="55">
        <v>327626387542</v>
      </c>
      <c r="AH23" s="55"/>
      <c r="AI23" s="55">
        <v>408411446006</v>
      </c>
      <c r="AK23" s="56" t="s">
        <v>100</v>
      </c>
    </row>
    <row r="24" spans="1:37" ht="21" x14ac:dyDescent="0.55000000000000004">
      <c r="A24" s="48" t="s">
        <v>101</v>
      </c>
      <c r="C24" s="45" t="s">
        <v>48</v>
      </c>
      <c r="E24" s="45" t="s">
        <v>48</v>
      </c>
      <c r="G24" s="45" t="s">
        <v>102</v>
      </c>
      <c r="I24" s="45" t="s">
        <v>103</v>
      </c>
      <c r="K24" s="49">
        <v>0</v>
      </c>
      <c r="L24" s="50"/>
      <c r="M24" s="51">
        <v>0</v>
      </c>
      <c r="O24" s="52">
        <v>534390</v>
      </c>
      <c r="Q24" s="53">
        <v>435537967633</v>
      </c>
      <c r="S24" s="54">
        <v>512349722478</v>
      </c>
      <c r="U24" s="52">
        <v>0</v>
      </c>
      <c r="W24" s="53">
        <v>0</v>
      </c>
      <c r="Y24" s="53">
        <v>0</v>
      </c>
      <c r="AA24" s="54">
        <v>0</v>
      </c>
      <c r="AC24" s="52">
        <v>534390</v>
      </c>
      <c r="AE24" s="53">
        <v>981100</v>
      </c>
      <c r="AG24" s="55">
        <v>435537967633</v>
      </c>
      <c r="AH24" s="55"/>
      <c r="AI24" s="55">
        <v>524195001432</v>
      </c>
      <c r="AK24" s="56" t="s">
        <v>104</v>
      </c>
    </row>
    <row r="25" spans="1:37" ht="21" x14ac:dyDescent="0.55000000000000004">
      <c r="A25" s="48" t="s">
        <v>105</v>
      </c>
      <c r="C25" s="45" t="s">
        <v>48</v>
      </c>
      <c r="E25" s="45" t="s">
        <v>48</v>
      </c>
      <c r="G25" s="45" t="s">
        <v>106</v>
      </c>
      <c r="I25" s="45" t="s">
        <v>107</v>
      </c>
      <c r="K25" s="49">
        <v>0</v>
      </c>
      <c r="L25" s="50"/>
      <c r="M25" s="51">
        <v>0</v>
      </c>
      <c r="O25" s="52">
        <v>321</v>
      </c>
      <c r="Q25" s="53">
        <v>256364958</v>
      </c>
      <c r="S25" s="54">
        <v>301364367</v>
      </c>
      <c r="U25" s="52">
        <v>0</v>
      </c>
      <c r="W25" s="53">
        <v>0</v>
      </c>
      <c r="Y25" s="53">
        <v>0</v>
      </c>
      <c r="AA25" s="54">
        <v>0</v>
      </c>
      <c r="AC25" s="52">
        <v>321</v>
      </c>
      <c r="AE25" s="53">
        <v>960100</v>
      </c>
      <c r="AG25" s="55">
        <v>256364958</v>
      </c>
      <c r="AH25" s="55"/>
      <c r="AI25" s="55">
        <v>308136240</v>
      </c>
      <c r="AK25" s="56" t="s">
        <v>32</v>
      </c>
    </row>
    <row r="26" spans="1:37" ht="21" x14ac:dyDescent="0.55000000000000004">
      <c r="A26" s="48" t="s">
        <v>108</v>
      </c>
      <c r="C26" s="45" t="s">
        <v>48</v>
      </c>
      <c r="E26" s="45" t="s">
        <v>48</v>
      </c>
      <c r="G26" s="45" t="s">
        <v>109</v>
      </c>
      <c r="I26" s="45" t="s">
        <v>110</v>
      </c>
      <c r="K26" s="49">
        <v>15</v>
      </c>
      <c r="L26" s="50"/>
      <c r="M26" s="51">
        <v>15</v>
      </c>
      <c r="O26" s="52">
        <v>301000</v>
      </c>
      <c r="Q26" s="53">
        <v>275103119273</v>
      </c>
      <c r="S26" s="54">
        <v>288158271845</v>
      </c>
      <c r="U26" s="52">
        <v>0</v>
      </c>
      <c r="W26" s="53">
        <v>0</v>
      </c>
      <c r="Y26" s="53">
        <v>0</v>
      </c>
      <c r="AA26" s="54">
        <v>0</v>
      </c>
      <c r="AC26" s="52">
        <v>301000</v>
      </c>
      <c r="AE26" s="53">
        <v>968130</v>
      </c>
      <c r="AG26" s="55">
        <v>275103119273</v>
      </c>
      <c r="AH26" s="55"/>
      <c r="AI26" s="55">
        <v>291354312457</v>
      </c>
      <c r="AK26" s="56" t="s">
        <v>111</v>
      </c>
    </row>
    <row r="27" spans="1:37" ht="21" x14ac:dyDescent="0.55000000000000004">
      <c r="A27" s="48" t="s">
        <v>112</v>
      </c>
      <c r="C27" s="45" t="s">
        <v>48</v>
      </c>
      <c r="E27" s="45" t="s">
        <v>48</v>
      </c>
      <c r="G27" s="45" t="s">
        <v>113</v>
      </c>
      <c r="I27" s="45" t="s">
        <v>114</v>
      </c>
      <c r="K27" s="49">
        <v>17</v>
      </c>
      <c r="L27" s="50"/>
      <c r="M27" s="51">
        <v>17</v>
      </c>
      <c r="O27" s="52">
        <v>710000</v>
      </c>
      <c r="Q27" s="53">
        <v>691627032623</v>
      </c>
      <c r="S27" s="54">
        <v>706321955937</v>
      </c>
      <c r="U27" s="52">
        <v>0</v>
      </c>
      <c r="W27" s="53">
        <v>0</v>
      </c>
      <c r="Y27" s="53">
        <v>710000</v>
      </c>
      <c r="AA27" s="54">
        <v>710000000000</v>
      </c>
      <c r="AC27" s="52">
        <v>0</v>
      </c>
      <c r="AE27" s="53">
        <v>0</v>
      </c>
      <c r="AG27" s="55">
        <v>0</v>
      </c>
      <c r="AH27" s="55"/>
      <c r="AI27" s="55">
        <v>0</v>
      </c>
      <c r="AK27" s="56" t="s">
        <v>32</v>
      </c>
    </row>
    <row r="28" spans="1:37" ht="21.75" thickBot="1" x14ac:dyDescent="0.6">
      <c r="A28" s="57" t="s">
        <v>115</v>
      </c>
      <c r="B28" s="58"/>
      <c r="C28" s="58" t="s">
        <v>48</v>
      </c>
      <c r="D28" s="58"/>
      <c r="E28" s="58" t="s">
        <v>48</v>
      </c>
      <c r="F28" s="58"/>
      <c r="G28" s="58" t="s">
        <v>116</v>
      </c>
      <c r="H28" s="58"/>
      <c r="I28" s="58" t="s">
        <v>117</v>
      </c>
      <c r="J28" s="58"/>
      <c r="K28" s="59">
        <v>17</v>
      </c>
      <c r="L28" s="60"/>
      <c r="M28" s="61">
        <v>17</v>
      </c>
      <c r="O28" s="62">
        <v>98000</v>
      </c>
      <c r="P28" s="58"/>
      <c r="Q28" s="63">
        <v>90586264379</v>
      </c>
      <c r="R28" s="58"/>
      <c r="S28" s="64">
        <v>91652584957</v>
      </c>
      <c r="U28" s="62">
        <v>0</v>
      </c>
      <c r="V28" s="58"/>
      <c r="W28" s="63">
        <v>0</v>
      </c>
      <c r="X28" s="58"/>
      <c r="Y28" s="63">
        <v>0</v>
      </c>
      <c r="Z28" s="58"/>
      <c r="AA28" s="64">
        <v>0</v>
      </c>
      <c r="AC28" s="62">
        <v>98000</v>
      </c>
      <c r="AD28" s="58"/>
      <c r="AE28" s="63">
        <v>954400</v>
      </c>
      <c r="AF28" s="58"/>
      <c r="AG28" s="65">
        <v>90586264379</v>
      </c>
      <c r="AH28" s="65"/>
      <c r="AI28" s="65">
        <v>93514247470</v>
      </c>
      <c r="AJ28" s="58"/>
      <c r="AK28" s="66" t="s">
        <v>118</v>
      </c>
    </row>
    <row r="29" spans="1:37" ht="21" hidden="1" x14ac:dyDescent="0.55000000000000004">
      <c r="A29" s="48" t="s">
        <v>119</v>
      </c>
      <c r="C29" s="45" t="s">
        <v>48</v>
      </c>
      <c r="E29" s="45" t="s">
        <v>48</v>
      </c>
      <c r="G29" s="45" t="s">
        <v>120</v>
      </c>
      <c r="I29" s="45" t="s">
        <v>121</v>
      </c>
      <c r="K29" s="49">
        <v>19</v>
      </c>
      <c r="L29" s="50"/>
      <c r="M29" s="51">
        <v>19</v>
      </c>
      <c r="O29" s="52">
        <v>0</v>
      </c>
      <c r="Q29" s="53">
        <v>0</v>
      </c>
      <c r="S29" s="54">
        <v>0</v>
      </c>
      <c r="U29" s="52">
        <v>400000</v>
      </c>
      <c r="W29" s="53">
        <v>400020000000</v>
      </c>
      <c r="Y29" s="53">
        <v>0</v>
      </c>
      <c r="AA29" s="54">
        <v>0</v>
      </c>
      <c r="AC29" s="52">
        <v>400000</v>
      </c>
      <c r="AE29" s="53">
        <v>1000000</v>
      </c>
      <c r="AG29" s="55">
        <v>400020000000</v>
      </c>
      <c r="AH29" s="55"/>
      <c r="AI29" s="55">
        <v>399927500000</v>
      </c>
      <c r="AK29" s="56" t="s">
        <v>122</v>
      </c>
    </row>
    <row r="30" spans="1:37" ht="21" hidden="1" x14ac:dyDescent="0.55000000000000004">
      <c r="A30" s="48"/>
      <c r="K30" s="49"/>
      <c r="L30" s="50"/>
      <c r="M30" s="51"/>
      <c r="O30" s="52"/>
      <c r="Q30" s="53"/>
      <c r="S30" s="54"/>
      <c r="U30" s="52"/>
      <c r="W30" s="53"/>
      <c r="Y30" s="53"/>
      <c r="AA30" s="54"/>
      <c r="AC30" s="52"/>
      <c r="AE30" s="53"/>
      <c r="AG30" s="55"/>
      <c r="AH30" s="55"/>
      <c r="AI30" s="55"/>
      <c r="AK30" s="56"/>
    </row>
    <row r="31" spans="1:37" ht="21" hidden="1" x14ac:dyDescent="0.55000000000000004">
      <c r="A31" s="48"/>
      <c r="K31" s="49"/>
      <c r="L31" s="50"/>
      <c r="M31" s="51"/>
      <c r="O31" s="52"/>
      <c r="Q31" s="53"/>
      <c r="S31" s="54"/>
      <c r="U31" s="52"/>
      <c r="W31" s="53"/>
      <c r="Y31" s="53"/>
      <c r="AA31" s="54"/>
      <c r="AC31" s="52"/>
      <c r="AE31" s="53"/>
      <c r="AG31" s="55"/>
      <c r="AH31" s="55"/>
      <c r="AI31" s="55"/>
      <c r="AK31" s="56"/>
    </row>
    <row r="32" spans="1:37" ht="21.75" hidden="1" thickBot="1" x14ac:dyDescent="0.6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9"/>
      <c r="L32" s="60"/>
      <c r="M32" s="61"/>
      <c r="O32" s="62"/>
      <c r="P32" s="58"/>
      <c r="Q32" s="63"/>
      <c r="R32" s="58"/>
      <c r="S32" s="64"/>
      <c r="U32" s="62"/>
      <c r="V32" s="58"/>
      <c r="W32" s="63"/>
      <c r="X32" s="58"/>
      <c r="Y32" s="63"/>
      <c r="Z32" s="58"/>
      <c r="AA32" s="64"/>
      <c r="AC32" s="62"/>
      <c r="AD32" s="58"/>
      <c r="AE32" s="63"/>
      <c r="AF32" s="58"/>
      <c r="AG32" s="65"/>
      <c r="AH32" s="65"/>
      <c r="AI32" s="65"/>
      <c r="AJ32" s="58"/>
      <c r="AK32" s="66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1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1" style="67" bestFit="1" customWidth="1"/>
    <col min="2" max="2" width="1" style="67" customWidth="1"/>
    <col min="3" max="3" width="11.85546875" style="67" bestFit="1" customWidth="1"/>
    <col min="4" max="4" width="1" style="67" customWidth="1"/>
    <col min="5" max="5" width="10.5703125" style="67" bestFit="1" customWidth="1"/>
    <col min="6" max="6" width="1" style="67" customWidth="1"/>
    <col min="7" max="7" width="13.42578125" style="67" bestFit="1" customWidth="1"/>
    <col min="8" max="8" width="1" style="67" customWidth="1"/>
    <col min="9" max="9" width="9" style="67" bestFit="1" customWidth="1"/>
    <col min="10" max="10" width="1" style="67" customWidth="1"/>
    <col min="11" max="11" width="18.5703125" style="67" bestFit="1" customWidth="1"/>
    <col min="12" max="12" width="1" style="67" customWidth="1"/>
    <col min="13" max="13" width="8.85546875" style="67" bestFit="1" customWidth="1"/>
    <col min="14" max="14" width="1" style="67" customWidth="1"/>
    <col min="15" max="15" width="21.7109375" style="67" customWidth="1"/>
    <col min="16" max="16384" width="9.140625" style="67"/>
  </cols>
  <sheetData>
    <row r="2" spans="1:13" x14ac:dyDescent="0.4">
      <c r="A2" s="68" t="str">
        <f>'[2]اوراق مشارکت'!A2:AK2</f>
        <v>صندوق سرمایه گذاری اعتماد هامرز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/>
      <c r="H2" s="68"/>
      <c r="I2" s="68"/>
      <c r="J2" s="68"/>
      <c r="K2" s="68"/>
      <c r="L2" s="68"/>
      <c r="M2" s="68"/>
    </row>
    <row r="3" spans="1:13" x14ac:dyDescent="0.4">
      <c r="A3" s="68" t="str">
        <f>'[2]اوراق مشارکت'!A3:AK3</f>
        <v>صورت وضعیت پورتفوی</v>
      </c>
      <c r="B3" s="68" t="s">
        <v>1</v>
      </c>
      <c r="C3" s="68" t="s">
        <v>1</v>
      </c>
      <c r="D3" s="68" t="s">
        <v>1</v>
      </c>
      <c r="E3" s="68" t="s">
        <v>1</v>
      </c>
      <c r="F3" s="68" t="s">
        <v>1</v>
      </c>
      <c r="G3" s="68"/>
      <c r="H3" s="68"/>
      <c r="I3" s="68"/>
      <c r="J3" s="68"/>
      <c r="K3" s="68"/>
      <c r="L3" s="68"/>
      <c r="M3" s="68"/>
    </row>
    <row r="4" spans="1:13" x14ac:dyDescent="0.4">
      <c r="A4" s="68" t="str">
        <f>'اوراق مشارکت'!A4:AK4</f>
        <v>برای ماه منتهی به 1402/05/31</v>
      </c>
      <c r="B4" s="68" t="s">
        <v>386</v>
      </c>
      <c r="C4" s="68" t="s">
        <v>386</v>
      </c>
      <c r="D4" s="68" t="s">
        <v>386</v>
      </c>
      <c r="E4" s="68" t="s">
        <v>386</v>
      </c>
      <c r="F4" s="68" t="s">
        <v>386</v>
      </c>
      <c r="G4" s="68"/>
      <c r="H4" s="68"/>
      <c r="I4" s="68"/>
      <c r="J4" s="68"/>
      <c r="K4" s="68"/>
      <c r="L4" s="68"/>
      <c r="M4" s="68"/>
    </row>
    <row r="6" spans="1:13" x14ac:dyDescent="0.4">
      <c r="A6" s="68" t="s">
        <v>3</v>
      </c>
      <c r="C6" s="68" t="s">
        <v>6</v>
      </c>
      <c r="D6" s="68" t="s">
        <v>6</v>
      </c>
      <c r="E6" s="68" t="s">
        <v>6</v>
      </c>
      <c r="F6" s="68" t="s">
        <v>6</v>
      </c>
      <c r="G6" s="68" t="s">
        <v>6</v>
      </c>
      <c r="H6" s="68" t="s">
        <v>6</v>
      </c>
      <c r="I6" s="68" t="s">
        <v>6</v>
      </c>
      <c r="J6" s="68" t="s">
        <v>6</v>
      </c>
      <c r="K6" s="68" t="s">
        <v>6</v>
      </c>
      <c r="L6" s="68" t="s">
        <v>6</v>
      </c>
      <c r="M6" s="68" t="s">
        <v>6</v>
      </c>
    </row>
    <row r="7" spans="1:13" x14ac:dyDescent="0.4">
      <c r="A7" s="68" t="s">
        <v>3</v>
      </c>
      <c r="C7" s="69" t="s">
        <v>7</v>
      </c>
      <c r="E7" s="69" t="s">
        <v>123</v>
      </c>
      <c r="G7" s="69" t="s">
        <v>124</v>
      </c>
      <c r="I7" s="69" t="s">
        <v>125</v>
      </c>
      <c r="K7" s="69" t="s">
        <v>126</v>
      </c>
      <c r="M7" s="69" t="s">
        <v>127</v>
      </c>
    </row>
    <row r="8" spans="1:13" x14ac:dyDescent="0.4">
      <c r="C8" s="70"/>
      <c r="D8" s="70"/>
      <c r="E8" s="70"/>
      <c r="F8" s="70"/>
      <c r="G8" s="70"/>
      <c r="H8" s="70"/>
      <c r="I8" s="70"/>
      <c r="J8" s="70"/>
      <c r="K8" s="70"/>
    </row>
    <row r="9" spans="1:13" x14ac:dyDescent="0.4">
      <c r="C9" s="70"/>
      <c r="D9" s="70"/>
      <c r="E9" s="70"/>
      <c r="F9" s="70"/>
      <c r="G9" s="70"/>
      <c r="H9" s="70"/>
      <c r="I9" s="70"/>
      <c r="J9" s="70"/>
      <c r="K9" s="70"/>
    </row>
    <row r="10" spans="1:13" x14ac:dyDescent="0.4">
      <c r="K10" s="70"/>
    </row>
    <row r="11" spans="1:13" x14ac:dyDescent="0.4">
      <c r="K11" s="70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2" t="str">
        <f>'[2]تعدیل قیمت'!A2:M2</f>
        <v>صندوق سرمایه گذاری اعتماد هامرز</v>
      </c>
      <c r="B2" s="12"/>
      <c r="C2" s="12"/>
      <c r="D2" s="12"/>
      <c r="E2" s="12"/>
      <c r="F2" s="12"/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0" x14ac:dyDescent="0.45">
      <c r="A3" s="12" t="str">
        <f>'[2]تعدیل قیمت'!A3:M3</f>
        <v>صورت وضعیت پورتفوی</v>
      </c>
      <c r="B3" s="12"/>
      <c r="C3" s="12"/>
      <c r="D3" s="12"/>
      <c r="E3" s="12"/>
      <c r="F3" s="12"/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30" x14ac:dyDescent="0.45">
      <c r="A4" s="12" t="str">
        <f>'تعدیل قیمت'!A4:M4</f>
        <v>برای ماه منتهی به 1402/05/31</v>
      </c>
      <c r="B4" s="12"/>
      <c r="C4" s="12"/>
      <c r="D4" s="12"/>
      <c r="E4" s="12"/>
      <c r="F4" s="12"/>
      <c r="G4" s="12" t="s">
        <v>386</v>
      </c>
      <c r="H4" s="12" t="s">
        <v>386</v>
      </c>
      <c r="I4" s="12" t="s">
        <v>386</v>
      </c>
      <c r="J4" s="12" t="s">
        <v>386</v>
      </c>
      <c r="K4" s="12" t="s">
        <v>386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6" spans="1:31" ht="30" x14ac:dyDescent="0.45">
      <c r="A6" s="12" t="s">
        <v>128</v>
      </c>
      <c r="B6" s="12" t="s">
        <v>128</v>
      </c>
      <c r="C6" s="12" t="s">
        <v>128</v>
      </c>
      <c r="D6" s="12" t="s">
        <v>128</v>
      </c>
      <c r="E6" s="12" t="s">
        <v>128</v>
      </c>
      <c r="F6" s="12" t="s">
        <v>128</v>
      </c>
      <c r="G6" s="12" t="s">
        <v>128</v>
      </c>
      <c r="H6" s="12" t="s">
        <v>128</v>
      </c>
      <c r="I6" s="12" t="s">
        <v>128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45">
      <c r="A7" s="12" t="s">
        <v>129</v>
      </c>
      <c r="C7" s="12" t="s">
        <v>44</v>
      </c>
      <c r="E7" s="12" t="s">
        <v>45</v>
      </c>
      <c r="G7" s="12" t="s">
        <v>130</v>
      </c>
      <c r="I7" s="12" t="s">
        <v>42</v>
      </c>
      <c r="K7" s="12" t="s">
        <v>7</v>
      </c>
      <c r="M7" s="12" t="s">
        <v>8</v>
      </c>
      <c r="O7" s="12" t="s">
        <v>9</v>
      </c>
      <c r="Q7" s="12" t="s">
        <v>10</v>
      </c>
      <c r="R7" s="12" t="s">
        <v>10</v>
      </c>
      <c r="S7" s="12" t="s">
        <v>10</v>
      </c>
      <c r="U7" s="12" t="s">
        <v>11</v>
      </c>
      <c r="V7" s="12" t="s">
        <v>11</v>
      </c>
      <c r="W7" s="12" t="s">
        <v>11</v>
      </c>
      <c r="Y7" s="12" t="s">
        <v>7</v>
      </c>
      <c r="AA7" s="12" t="s">
        <v>8</v>
      </c>
      <c r="AC7" s="12" t="s">
        <v>9</v>
      </c>
      <c r="AE7" s="12" t="s">
        <v>131</v>
      </c>
    </row>
    <row r="8" spans="1:31" ht="30" x14ac:dyDescent="0.45">
      <c r="A8" s="12" t="s">
        <v>129</v>
      </c>
      <c r="C8" s="12" t="s">
        <v>44</v>
      </c>
      <c r="E8" s="12" t="s">
        <v>45</v>
      </c>
      <c r="G8" s="12" t="s">
        <v>130</v>
      </c>
      <c r="I8" s="12" t="s">
        <v>42</v>
      </c>
      <c r="K8" s="12" t="s">
        <v>7</v>
      </c>
      <c r="M8" s="12" t="s">
        <v>8</v>
      </c>
      <c r="O8" s="12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2" t="s">
        <v>7</v>
      </c>
      <c r="AA8" s="12" t="s">
        <v>8</v>
      </c>
      <c r="AC8" s="12" t="s">
        <v>9</v>
      </c>
      <c r="AE8" s="12" t="s">
        <v>131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5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7.28515625" style="45" bestFit="1" customWidth="1"/>
    <col min="2" max="2" width="1.85546875" style="45" customWidth="1"/>
    <col min="3" max="3" width="26.85546875" style="45" bestFit="1" customWidth="1"/>
    <col min="4" max="4" width="1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1.5703125" style="45" bestFit="1" customWidth="1"/>
    <col min="10" max="10" width="1" style="45" customWidth="1"/>
    <col min="11" max="11" width="19.140625" style="45" bestFit="1" customWidth="1"/>
    <col min="12" max="12" width="1" style="45" customWidth="1"/>
    <col min="13" max="13" width="19" style="45" bestFit="1" customWidth="1"/>
    <col min="14" max="14" width="1" style="45" customWidth="1"/>
    <col min="15" max="15" width="19.14062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ht="30" x14ac:dyDescent="0.45">
      <c r="A2" s="12" t="str">
        <f>'[2]گواهی سپرده'!A2:AE2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tr">
        <f>'[2]گواهی سپرده'!A3:AE3</f>
        <v>صورت وضعیت پورتفوی</v>
      </c>
      <c r="B3" s="12"/>
      <c r="C3" s="12"/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'گواهی سپرده'!A4:AE4</f>
        <v>برای ماه منتهی به 1402/05/31</v>
      </c>
      <c r="B4" s="12"/>
      <c r="C4" s="12"/>
      <c r="D4" s="12" t="s">
        <v>386</v>
      </c>
      <c r="E4" s="12" t="s">
        <v>386</v>
      </c>
      <c r="F4" s="12" t="s">
        <v>386</v>
      </c>
      <c r="G4" s="12" t="s">
        <v>386</v>
      </c>
      <c r="H4" s="12" t="s">
        <v>386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132</v>
      </c>
      <c r="C6" s="14" t="s">
        <v>133</v>
      </c>
      <c r="D6" s="15" t="s">
        <v>133</v>
      </c>
      <c r="E6" s="15" t="s">
        <v>133</v>
      </c>
      <c r="F6" s="15" t="s">
        <v>133</v>
      </c>
      <c r="G6" s="15" t="s">
        <v>133</v>
      </c>
      <c r="H6" s="15" t="s">
        <v>133</v>
      </c>
      <c r="I6" s="16" t="s">
        <v>133</v>
      </c>
      <c r="K6" s="71" t="s">
        <v>4</v>
      </c>
      <c r="M6" s="14" t="s">
        <v>5</v>
      </c>
      <c r="N6" s="15" t="s">
        <v>5</v>
      </c>
      <c r="O6" s="16" t="s">
        <v>5</v>
      </c>
      <c r="Q6" s="14" t="s">
        <v>6</v>
      </c>
      <c r="R6" s="15" t="s">
        <v>6</v>
      </c>
      <c r="S6" s="16" t="s">
        <v>6</v>
      </c>
    </row>
    <row r="7" spans="1:19" ht="30" x14ac:dyDescent="0.45">
      <c r="A7" s="20" t="s">
        <v>132</v>
      </c>
      <c r="C7" s="46" t="s">
        <v>134</v>
      </c>
      <c r="D7" s="11"/>
      <c r="E7" s="44" t="s">
        <v>135</v>
      </c>
      <c r="F7" s="11"/>
      <c r="G7" s="44" t="s">
        <v>136</v>
      </c>
      <c r="H7" s="11"/>
      <c r="I7" s="47" t="s">
        <v>45</v>
      </c>
      <c r="K7" s="72" t="s">
        <v>137</v>
      </c>
      <c r="M7" s="46" t="s">
        <v>138</v>
      </c>
      <c r="O7" s="47" t="s">
        <v>139</v>
      </c>
      <c r="Q7" s="46" t="s">
        <v>137</v>
      </c>
      <c r="S7" s="47" t="s">
        <v>131</v>
      </c>
    </row>
    <row r="8" spans="1:19" ht="21" x14ac:dyDescent="0.55000000000000004">
      <c r="A8" s="73" t="s">
        <v>140</v>
      </c>
      <c r="C8" s="74" t="s">
        <v>141</v>
      </c>
      <c r="D8" s="11"/>
      <c r="E8" s="11" t="s">
        <v>142</v>
      </c>
      <c r="F8" s="11"/>
      <c r="G8" s="11" t="s">
        <v>143</v>
      </c>
      <c r="H8" s="11"/>
      <c r="I8" s="75">
        <v>0</v>
      </c>
      <c r="K8" s="76">
        <v>318492</v>
      </c>
      <c r="L8" s="50"/>
      <c r="M8" s="77">
        <v>352784256</v>
      </c>
      <c r="N8" s="50"/>
      <c r="O8" s="51">
        <v>353000000</v>
      </c>
      <c r="P8" s="50"/>
      <c r="Q8" s="77">
        <v>102748</v>
      </c>
      <c r="R8" s="50"/>
      <c r="S8" s="78" t="s">
        <v>32</v>
      </c>
    </row>
    <row r="9" spans="1:19" ht="21" x14ac:dyDescent="0.55000000000000004">
      <c r="A9" s="73" t="s">
        <v>144</v>
      </c>
      <c r="C9" s="74" t="s">
        <v>145</v>
      </c>
      <c r="D9" s="11"/>
      <c r="E9" s="11" t="s">
        <v>142</v>
      </c>
      <c r="F9" s="11"/>
      <c r="G9" s="11" t="s">
        <v>143</v>
      </c>
      <c r="H9" s="11"/>
      <c r="I9" s="79">
        <v>0</v>
      </c>
      <c r="K9" s="76">
        <v>4684740540</v>
      </c>
      <c r="L9" s="50"/>
      <c r="M9" s="77">
        <v>414588837067</v>
      </c>
      <c r="N9" s="50"/>
      <c r="O9" s="51">
        <v>419272624540</v>
      </c>
      <c r="P9" s="50"/>
      <c r="Q9" s="77">
        <v>953067</v>
      </c>
      <c r="R9" s="50"/>
      <c r="S9" s="78" t="s">
        <v>32</v>
      </c>
    </row>
    <row r="10" spans="1:19" ht="21" x14ac:dyDescent="0.55000000000000004">
      <c r="A10" s="73" t="s">
        <v>144</v>
      </c>
      <c r="C10" s="74" t="s">
        <v>146</v>
      </c>
      <c r="D10" s="11"/>
      <c r="E10" s="11" t="s">
        <v>147</v>
      </c>
      <c r="F10" s="11"/>
      <c r="G10" s="11" t="s">
        <v>143</v>
      </c>
      <c r="H10" s="11"/>
      <c r="I10" s="79">
        <v>0</v>
      </c>
      <c r="K10" s="76">
        <v>5000000</v>
      </c>
      <c r="L10" s="50"/>
      <c r="M10" s="77">
        <v>0</v>
      </c>
      <c r="N10" s="50"/>
      <c r="O10" s="51">
        <v>0</v>
      </c>
      <c r="P10" s="50"/>
      <c r="Q10" s="77">
        <v>5000000</v>
      </c>
      <c r="R10" s="50"/>
      <c r="S10" s="78" t="s">
        <v>32</v>
      </c>
    </row>
    <row r="11" spans="1:19" ht="21" x14ac:dyDescent="0.55000000000000004">
      <c r="A11" s="73" t="s">
        <v>148</v>
      </c>
      <c r="C11" s="74" t="s">
        <v>149</v>
      </c>
      <c r="D11" s="11"/>
      <c r="E11" s="11" t="s">
        <v>142</v>
      </c>
      <c r="F11" s="11"/>
      <c r="G11" s="11" t="s">
        <v>143</v>
      </c>
      <c r="H11" s="11"/>
      <c r="I11" s="79">
        <v>0</v>
      </c>
      <c r="K11" s="76">
        <v>470000</v>
      </c>
      <c r="L11" s="50"/>
      <c r="M11" s="77">
        <v>770515342466</v>
      </c>
      <c r="N11" s="50"/>
      <c r="O11" s="51">
        <v>770515412466</v>
      </c>
      <c r="P11" s="50"/>
      <c r="Q11" s="77">
        <v>400000</v>
      </c>
      <c r="R11" s="50"/>
      <c r="S11" s="78" t="s">
        <v>32</v>
      </c>
    </row>
    <row r="12" spans="1:19" ht="21" x14ac:dyDescent="0.55000000000000004">
      <c r="A12" s="73" t="s">
        <v>150</v>
      </c>
      <c r="C12" s="74" t="s">
        <v>151</v>
      </c>
      <c r="D12" s="11"/>
      <c r="E12" s="11" t="s">
        <v>142</v>
      </c>
      <c r="F12" s="11"/>
      <c r="G12" s="11" t="s">
        <v>143</v>
      </c>
      <c r="H12" s="11"/>
      <c r="I12" s="79">
        <v>0</v>
      </c>
      <c r="K12" s="76">
        <v>332197</v>
      </c>
      <c r="L12" s="50"/>
      <c r="M12" s="77">
        <v>0</v>
      </c>
      <c r="N12" s="50"/>
      <c r="O12" s="51">
        <v>0</v>
      </c>
      <c r="P12" s="50"/>
      <c r="Q12" s="77">
        <v>332197</v>
      </c>
      <c r="R12" s="50"/>
      <c r="S12" s="78" t="s">
        <v>32</v>
      </c>
    </row>
    <row r="13" spans="1:19" ht="21" x14ac:dyDescent="0.55000000000000004">
      <c r="A13" s="73" t="s">
        <v>152</v>
      </c>
      <c r="C13" s="74" t="s">
        <v>153</v>
      </c>
      <c r="D13" s="11"/>
      <c r="E13" s="11" t="s">
        <v>154</v>
      </c>
      <c r="F13" s="11"/>
      <c r="G13" s="11" t="s">
        <v>143</v>
      </c>
      <c r="H13" s="11"/>
      <c r="I13" s="79">
        <v>0</v>
      </c>
      <c r="K13" s="76">
        <v>404540</v>
      </c>
      <c r="L13" s="50"/>
      <c r="M13" s="77">
        <v>0</v>
      </c>
      <c r="N13" s="50"/>
      <c r="O13" s="51">
        <v>0</v>
      </c>
      <c r="P13" s="50"/>
      <c r="Q13" s="77">
        <v>404540</v>
      </c>
      <c r="R13" s="50"/>
      <c r="S13" s="78" t="s">
        <v>32</v>
      </c>
    </row>
    <row r="14" spans="1:19" ht="21" x14ac:dyDescent="0.55000000000000004">
      <c r="A14" s="73" t="s">
        <v>155</v>
      </c>
      <c r="C14" s="74" t="s">
        <v>156</v>
      </c>
      <c r="D14" s="11"/>
      <c r="E14" s="11" t="s">
        <v>142</v>
      </c>
      <c r="F14" s="11"/>
      <c r="G14" s="11" t="s">
        <v>157</v>
      </c>
      <c r="H14" s="11"/>
      <c r="I14" s="79">
        <v>0</v>
      </c>
      <c r="K14" s="76">
        <v>252123</v>
      </c>
      <c r="L14" s="50"/>
      <c r="M14" s="77">
        <v>0</v>
      </c>
      <c r="N14" s="50"/>
      <c r="O14" s="51">
        <v>10000</v>
      </c>
      <c r="P14" s="50"/>
      <c r="Q14" s="77">
        <v>242123</v>
      </c>
      <c r="R14" s="50"/>
      <c r="S14" s="78" t="s">
        <v>32</v>
      </c>
    </row>
    <row r="15" spans="1:19" ht="21" x14ac:dyDescent="0.55000000000000004">
      <c r="A15" s="73" t="s">
        <v>158</v>
      </c>
      <c r="C15" s="74" t="s">
        <v>159</v>
      </c>
      <c r="D15" s="11"/>
      <c r="E15" s="11" t="s">
        <v>142</v>
      </c>
      <c r="F15" s="11"/>
      <c r="G15" s="11" t="s">
        <v>160</v>
      </c>
      <c r="H15" s="11"/>
      <c r="I15" s="79">
        <v>0</v>
      </c>
      <c r="K15" s="76">
        <v>76576</v>
      </c>
      <c r="L15" s="50"/>
      <c r="M15" s="77">
        <v>323</v>
      </c>
      <c r="N15" s="50"/>
      <c r="O15" s="51">
        <v>0</v>
      </c>
      <c r="P15" s="50"/>
      <c r="Q15" s="77">
        <v>76899</v>
      </c>
      <c r="R15" s="50"/>
      <c r="S15" s="78" t="s">
        <v>32</v>
      </c>
    </row>
    <row r="16" spans="1:19" ht="21" x14ac:dyDescent="0.55000000000000004">
      <c r="A16" s="73" t="s">
        <v>161</v>
      </c>
      <c r="C16" s="74" t="s">
        <v>162</v>
      </c>
      <c r="D16" s="11"/>
      <c r="E16" s="11" t="s">
        <v>142</v>
      </c>
      <c r="F16" s="11"/>
      <c r="G16" s="11" t="s">
        <v>163</v>
      </c>
      <c r="H16" s="11"/>
      <c r="I16" s="79">
        <v>0</v>
      </c>
      <c r="K16" s="76">
        <v>159666</v>
      </c>
      <c r="L16" s="50"/>
      <c r="M16" s="77">
        <v>0</v>
      </c>
      <c r="N16" s="50"/>
      <c r="O16" s="51">
        <v>0</v>
      </c>
      <c r="P16" s="50"/>
      <c r="Q16" s="77">
        <v>159666</v>
      </c>
      <c r="R16" s="50"/>
      <c r="S16" s="78" t="s">
        <v>32</v>
      </c>
    </row>
    <row r="17" spans="1:30" ht="21" x14ac:dyDescent="0.55000000000000004">
      <c r="A17" s="73" t="s">
        <v>164</v>
      </c>
      <c r="C17" s="74" t="s">
        <v>165</v>
      </c>
      <c r="D17" s="11"/>
      <c r="E17" s="11" t="s">
        <v>142</v>
      </c>
      <c r="F17" s="11"/>
      <c r="G17" s="11" t="s">
        <v>166</v>
      </c>
      <c r="H17" s="11"/>
      <c r="I17" s="79">
        <v>0</v>
      </c>
      <c r="K17" s="76">
        <v>7114575201</v>
      </c>
      <c r="L17" s="50"/>
      <c r="M17" s="77">
        <v>816092015063</v>
      </c>
      <c r="N17" s="50"/>
      <c r="O17" s="51">
        <v>823206270264</v>
      </c>
      <c r="P17" s="50"/>
      <c r="Q17" s="77">
        <v>320000</v>
      </c>
      <c r="R17" s="50"/>
      <c r="S17" s="78" t="s">
        <v>32</v>
      </c>
    </row>
    <row r="18" spans="1:30" ht="21" x14ac:dyDescent="0.55000000000000004">
      <c r="A18" s="73" t="s">
        <v>167</v>
      </c>
      <c r="C18" s="74" t="s">
        <v>168</v>
      </c>
      <c r="D18" s="11"/>
      <c r="E18" s="11" t="s">
        <v>142</v>
      </c>
      <c r="F18" s="11"/>
      <c r="G18" s="11" t="s">
        <v>169</v>
      </c>
      <c r="H18" s="11"/>
      <c r="I18" s="79">
        <v>0</v>
      </c>
      <c r="K18" s="76">
        <v>214097</v>
      </c>
      <c r="L18" s="50"/>
      <c r="M18" s="77">
        <v>0</v>
      </c>
      <c r="N18" s="50"/>
      <c r="O18" s="51">
        <v>0</v>
      </c>
      <c r="P18" s="50"/>
      <c r="Q18" s="77">
        <v>214097</v>
      </c>
      <c r="R18" s="50"/>
      <c r="S18" s="78" t="s">
        <v>32</v>
      </c>
    </row>
    <row r="19" spans="1:30" ht="21" x14ac:dyDescent="0.55000000000000004">
      <c r="A19" s="73" t="s">
        <v>170</v>
      </c>
      <c r="C19" s="74" t="s">
        <v>171</v>
      </c>
      <c r="D19" s="11"/>
      <c r="E19" s="11" t="s">
        <v>142</v>
      </c>
      <c r="F19" s="11"/>
      <c r="G19" s="11" t="s">
        <v>172</v>
      </c>
      <c r="H19" s="11"/>
      <c r="I19" s="79">
        <v>0</v>
      </c>
      <c r="K19" s="76">
        <v>4771347</v>
      </c>
      <c r="L19" s="50"/>
      <c r="M19" s="77">
        <v>16887676437</v>
      </c>
      <c r="N19" s="50"/>
      <c r="O19" s="51">
        <v>7336038582</v>
      </c>
      <c r="P19" s="50"/>
      <c r="Q19" s="77">
        <v>9556409202</v>
      </c>
      <c r="R19" s="50"/>
      <c r="S19" s="78" t="s">
        <v>173</v>
      </c>
    </row>
    <row r="20" spans="1:30" ht="21" x14ac:dyDescent="0.55000000000000004">
      <c r="A20" s="73" t="s">
        <v>174</v>
      </c>
      <c r="C20" s="74" t="s">
        <v>175</v>
      </c>
      <c r="D20" s="11"/>
      <c r="E20" s="11" t="s">
        <v>147</v>
      </c>
      <c r="F20" s="11"/>
      <c r="G20" s="11" t="s">
        <v>176</v>
      </c>
      <c r="H20" s="11"/>
      <c r="I20" s="79">
        <v>0</v>
      </c>
      <c r="K20" s="76">
        <v>80000</v>
      </c>
      <c r="L20" s="50"/>
      <c r="M20" s="77">
        <v>0</v>
      </c>
      <c r="N20" s="50"/>
      <c r="O20" s="51">
        <v>0</v>
      </c>
      <c r="P20" s="50"/>
      <c r="Q20" s="77">
        <v>80000</v>
      </c>
      <c r="R20" s="50"/>
      <c r="S20" s="78" t="s">
        <v>32</v>
      </c>
    </row>
    <row r="21" spans="1:30" ht="21" x14ac:dyDescent="0.55000000000000004">
      <c r="A21" s="73" t="s">
        <v>174</v>
      </c>
      <c r="C21" s="74" t="s">
        <v>177</v>
      </c>
      <c r="D21" s="11"/>
      <c r="E21" s="11" t="s">
        <v>178</v>
      </c>
      <c r="F21" s="11"/>
      <c r="G21" s="11" t="s">
        <v>179</v>
      </c>
      <c r="H21" s="11"/>
      <c r="I21" s="79">
        <v>19</v>
      </c>
      <c r="K21" s="76">
        <v>1000000000000</v>
      </c>
      <c r="L21" s="50"/>
      <c r="M21" s="77">
        <v>0</v>
      </c>
      <c r="N21" s="50"/>
      <c r="O21" s="51">
        <v>0</v>
      </c>
      <c r="P21" s="50"/>
      <c r="Q21" s="77">
        <v>1000000000000</v>
      </c>
      <c r="R21" s="50"/>
      <c r="S21" s="78" t="s">
        <v>180</v>
      </c>
    </row>
    <row r="22" spans="1:30" ht="21" x14ac:dyDescent="0.55000000000000004">
      <c r="A22" s="73" t="s">
        <v>181</v>
      </c>
      <c r="C22" s="74" t="s">
        <v>182</v>
      </c>
      <c r="D22" s="11"/>
      <c r="E22" s="11" t="s">
        <v>142</v>
      </c>
      <c r="F22" s="11"/>
      <c r="G22" s="11" t="s">
        <v>183</v>
      </c>
      <c r="H22" s="11"/>
      <c r="I22" s="79">
        <v>0</v>
      </c>
      <c r="K22" s="76">
        <v>540000</v>
      </c>
      <c r="L22" s="50"/>
      <c r="M22" s="77">
        <v>1038392666518</v>
      </c>
      <c r="N22" s="50"/>
      <c r="O22" s="51">
        <v>1038392789266</v>
      </c>
      <c r="P22" s="50"/>
      <c r="Q22" s="77">
        <v>417252</v>
      </c>
      <c r="R22" s="50"/>
      <c r="S22" s="78" t="s">
        <v>32</v>
      </c>
    </row>
    <row r="23" spans="1:30" ht="21" x14ac:dyDescent="0.55000000000000004">
      <c r="A23" s="73" t="s">
        <v>184</v>
      </c>
      <c r="C23" s="74" t="s">
        <v>185</v>
      </c>
      <c r="D23" s="11"/>
      <c r="E23" s="11" t="s">
        <v>142</v>
      </c>
      <c r="F23" s="11"/>
      <c r="G23" s="11" t="s">
        <v>186</v>
      </c>
      <c r="H23" s="11"/>
      <c r="I23" s="79">
        <v>0</v>
      </c>
      <c r="K23" s="76">
        <v>200000</v>
      </c>
      <c r="L23" s="50"/>
      <c r="M23" s="77">
        <v>2898010196051</v>
      </c>
      <c r="N23" s="50"/>
      <c r="O23" s="51">
        <v>2898009943038</v>
      </c>
      <c r="P23" s="50"/>
      <c r="Q23" s="77">
        <v>453013</v>
      </c>
      <c r="R23" s="50"/>
      <c r="S23" s="78" t="s">
        <v>32</v>
      </c>
    </row>
    <row r="24" spans="1:30" ht="21" x14ac:dyDescent="0.55000000000000004">
      <c r="A24" s="73" t="s">
        <v>164</v>
      </c>
      <c r="C24" s="74" t="s">
        <v>187</v>
      </c>
      <c r="D24" s="11"/>
      <c r="E24" s="11" t="s">
        <v>178</v>
      </c>
      <c r="F24" s="11"/>
      <c r="G24" s="11" t="s">
        <v>188</v>
      </c>
      <c r="H24" s="11"/>
      <c r="I24" s="79">
        <v>21</v>
      </c>
      <c r="K24" s="76">
        <v>57200000000</v>
      </c>
      <c r="L24" s="50"/>
      <c r="M24" s="77">
        <v>0</v>
      </c>
      <c r="N24" s="50"/>
      <c r="O24" s="51">
        <v>57200000000</v>
      </c>
      <c r="P24" s="50"/>
      <c r="Q24" s="77">
        <v>0</v>
      </c>
      <c r="R24" s="50"/>
      <c r="S24" s="78" t="s">
        <v>32</v>
      </c>
    </row>
    <row r="25" spans="1:30" ht="21.75" thickBot="1" x14ac:dyDescent="0.6">
      <c r="A25" s="73" t="s">
        <v>189</v>
      </c>
      <c r="C25" s="74" t="s">
        <v>190</v>
      </c>
      <c r="D25" s="11"/>
      <c r="E25" s="11" t="s">
        <v>142</v>
      </c>
      <c r="F25" s="11"/>
      <c r="G25" s="11" t="s">
        <v>191</v>
      </c>
      <c r="H25" s="11"/>
      <c r="I25" s="79">
        <v>0</v>
      </c>
      <c r="K25" s="76">
        <v>30620000</v>
      </c>
      <c r="L25" s="50"/>
      <c r="M25" s="77">
        <v>374956630137</v>
      </c>
      <c r="N25" s="50"/>
      <c r="O25" s="51">
        <v>374986750137</v>
      </c>
      <c r="P25" s="50"/>
      <c r="Q25" s="77">
        <v>500000</v>
      </c>
      <c r="R25" s="50"/>
      <c r="S25" s="78" t="s">
        <v>32</v>
      </c>
    </row>
    <row r="26" spans="1:30" ht="21.75" thickBot="1" x14ac:dyDescent="0.6">
      <c r="A26" s="73" t="s">
        <v>192</v>
      </c>
      <c r="C26" s="74" t="s">
        <v>193</v>
      </c>
      <c r="D26" s="11"/>
      <c r="E26" s="11" t="s">
        <v>142</v>
      </c>
      <c r="F26" s="11"/>
      <c r="G26" s="11" t="s">
        <v>194</v>
      </c>
      <c r="H26" s="11"/>
      <c r="I26" s="79">
        <v>0</v>
      </c>
      <c r="K26" s="76">
        <v>589697</v>
      </c>
      <c r="L26" s="50"/>
      <c r="M26" s="77">
        <v>589069735477</v>
      </c>
      <c r="N26" s="50"/>
      <c r="O26" s="51">
        <v>589069600000</v>
      </c>
      <c r="P26" s="50"/>
      <c r="Q26" s="77">
        <v>725174</v>
      </c>
      <c r="R26" s="50"/>
      <c r="S26" s="78" t="s">
        <v>32</v>
      </c>
      <c r="AD26" s="80"/>
    </row>
    <row r="27" spans="1:30" ht="21" x14ac:dyDescent="0.55000000000000004">
      <c r="A27" s="73" t="s">
        <v>164</v>
      </c>
      <c r="C27" s="74" t="s">
        <v>195</v>
      </c>
      <c r="D27" s="11"/>
      <c r="E27" s="11" t="s">
        <v>178</v>
      </c>
      <c r="F27" s="11"/>
      <c r="G27" s="11" t="s">
        <v>196</v>
      </c>
      <c r="H27" s="11"/>
      <c r="I27" s="79">
        <v>21</v>
      </c>
      <c r="K27" s="76">
        <v>64370000000</v>
      </c>
      <c r="L27" s="50"/>
      <c r="M27" s="77">
        <v>0</v>
      </c>
      <c r="N27" s="50"/>
      <c r="O27" s="51">
        <v>64370000000</v>
      </c>
      <c r="P27" s="50"/>
      <c r="Q27" s="77">
        <v>0</v>
      </c>
      <c r="R27" s="50"/>
      <c r="S27" s="78" t="s">
        <v>32</v>
      </c>
    </row>
    <row r="28" spans="1:30" ht="21" x14ac:dyDescent="0.55000000000000004">
      <c r="A28" s="73" t="s">
        <v>197</v>
      </c>
      <c r="C28" s="74" t="s">
        <v>198</v>
      </c>
      <c r="D28" s="11"/>
      <c r="E28" s="11" t="s">
        <v>178</v>
      </c>
      <c r="F28" s="11"/>
      <c r="G28" s="11" t="s">
        <v>199</v>
      </c>
      <c r="H28" s="11"/>
      <c r="I28" s="79">
        <v>21</v>
      </c>
      <c r="K28" s="76">
        <v>500800000000</v>
      </c>
      <c r="L28" s="50"/>
      <c r="M28" s="77">
        <v>0</v>
      </c>
      <c r="N28" s="50"/>
      <c r="O28" s="51">
        <v>314500000000</v>
      </c>
      <c r="P28" s="50"/>
      <c r="Q28" s="77">
        <v>186300000000</v>
      </c>
      <c r="R28" s="50"/>
      <c r="S28" s="78" t="s">
        <v>200</v>
      </c>
    </row>
    <row r="29" spans="1:30" ht="21" x14ac:dyDescent="0.55000000000000004">
      <c r="A29" s="73" t="s">
        <v>181</v>
      </c>
      <c r="C29" s="74" t="s">
        <v>201</v>
      </c>
      <c r="D29" s="11"/>
      <c r="E29" s="11" t="s">
        <v>178</v>
      </c>
      <c r="F29" s="11"/>
      <c r="G29" s="11" t="s">
        <v>202</v>
      </c>
      <c r="H29" s="11"/>
      <c r="I29" s="79">
        <v>21</v>
      </c>
      <c r="K29" s="76">
        <v>100190000000</v>
      </c>
      <c r="L29" s="50"/>
      <c r="M29" s="77">
        <v>0</v>
      </c>
      <c r="N29" s="50"/>
      <c r="O29" s="51">
        <v>0</v>
      </c>
      <c r="P29" s="50"/>
      <c r="Q29" s="77">
        <v>100190000000</v>
      </c>
      <c r="R29" s="50"/>
      <c r="S29" s="78" t="s">
        <v>203</v>
      </c>
    </row>
    <row r="30" spans="1:30" ht="21" x14ac:dyDescent="0.55000000000000004">
      <c r="A30" s="73" t="s">
        <v>164</v>
      </c>
      <c r="C30" s="74" t="s">
        <v>204</v>
      </c>
      <c r="D30" s="11"/>
      <c r="E30" s="11" t="s">
        <v>178</v>
      </c>
      <c r="F30" s="11"/>
      <c r="G30" s="11" t="s">
        <v>205</v>
      </c>
      <c r="H30" s="11"/>
      <c r="I30" s="79">
        <v>21</v>
      </c>
      <c r="K30" s="76">
        <v>152700000000</v>
      </c>
      <c r="L30" s="50"/>
      <c r="M30" s="77">
        <v>0</v>
      </c>
      <c r="N30" s="50"/>
      <c r="O30" s="51">
        <v>152700000000</v>
      </c>
      <c r="P30" s="50"/>
      <c r="Q30" s="77">
        <v>0</v>
      </c>
      <c r="R30" s="50"/>
      <c r="S30" s="78" t="s">
        <v>32</v>
      </c>
    </row>
    <row r="31" spans="1:30" ht="21" x14ac:dyDescent="0.55000000000000004">
      <c r="A31" s="73" t="s">
        <v>192</v>
      </c>
      <c r="C31" s="74" t="s">
        <v>206</v>
      </c>
      <c r="D31" s="11"/>
      <c r="E31" s="11" t="s">
        <v>178</v>
      </c>
      <c r="F31" s="11"/>
      <c r="G31" s="11" t="s">
        <v>207</v>
      </c>
      <c r="H31" s="11"/>
      <c r="I31" s="79">
        <v>21</v>
      </c>
      <c r="K31" s="76">
        <v>235749000000</v>
      </c>
      <c r="L31" s="50"/>
      <c r="M31" s="77">
        <v>0</v>
      </c>
      <c r="N31" s="50"/>
      <c r="O31" s="51">
        <v>235749000000</v>
      </c>
      <c r="P31" s="50"/>
      <c r="Q31" s="77">
        <v>0</v>
      </c>
      <c r="R31" s="50"/>
      <c r="S31" s="78" t="s">
        <v>32</v>
      </c>
    </row>
    <row r="32" spans="1:30" ht="21" x14ac:dyDescent="0.55000000000000004">
      <c r="A32" s="73" t="s">
        <v>164</v>
      </c>
      <c r="C32" s="74" t="s">
        <v>208</v>
      </c>
      <c r="D32" s="11"/>
      <c r="E32" s="11" t="s">
        <v>178</v>
      </c>
      <c r="F32" s="11"/>
      <c r="G32" s="11" t="s">
        <v>209</v>
      </c>
      <c r="H32" s="11"/>
      <c r="I32" s="79">
        <v>21</v>
      </c>
      <c r="K32" s="76">
        <v>102000000000</v>
      </c>
      <c r="L32" s="50"/>
      <c r="M32" s="77">
        <v>0</v>
      </c>
      <c r="N32" s="50"/>
      <c r="O32" s="51">
        <v>102000000000</v>
      </c>
      <c r="P32" s="50"/>
      <c r="Q32" s="77">
        <v>0</v>
      </c>
      <c r="R32" s="50"/>
      <c r="S32" s="78" t="s">
        <v>32</v>
      </c>
    </row>
    <row r="33" spans="1:19" ht="21" x14ac:dyDescent="0.55000000000000004">
      <c r="A33" s="73" t="s">
        <v>170</v>
      </c>
      <c r="C33" s="74" t="s">
        <v>210</v>
      </c>
      <c r="D33" s="11"/>
      <c r="E33" s="11" t="s">
        <v>178</v>
      </c>
      <c r="F33" s="11"/>
      <c r="G33" s="11" t="s">
        <v>211</v>
      </c>
      <c r="H33" s="11"/>
      <c r="I33" s="79">
        <v>21</v>
      </c>
      <c r="K33" s="76">
        <v>187600000000</v>
      </c>
      <c r="L33" s="50"/>
      <c r="M33" s="77">
        <v>0</v>
      </c>
      <c r="N33" s="50"/>
      <c r="O33" s="51">
        <v>0</v>
      </c>
      <c r="P33" s="50"/>
      <c r="Q33" s="77">
        <v>187600000000</v>
      </c>
      <c r="R33" s="50"/>
      <c r="S33" s="78" t="s">
        <v>212</v>
      </c>
    </row>
    <row r="34" spans="1:19" ht="21" x14ac:dyDescent="0.55000000000000004">
      <c r="A34" s="73" t="s">
        <v>170</v>
      </c>
      <c r="C34" s="74" t="s">
        <v>213</v>
      </c>
      <c r="D34" s="11"/>
      <c r="E34" s="11" t="s">
        <v>178</v>
      </c>
      <c r="F34" s="11"/>
      <c r="G34" s="11" t="s">
        <v>214</v>
      </c>
      <c r="H34" s="11"/>
      <c r="I34" s="79">
        <v>21</v>
      </c>
      <c r="K34" s="76">
        <v>191610000000</v>
      </c>
      <c r="L34" s="50"/>
      <c r="M34" s="77">
        <v>0</v>
      </c>
      <c r="N34" s="50"/>
      <c r="O34" s="51">
        <v>0</v>
      </c>
      <c r="P34" s="50"/>
      <c r="Q34" s="77">
        <v>191610000000</v>
      </c>
      <c r="R34" s="50"/>
      <c r="S34" s="78" t="s">
        <v>215</v>
      </c>
    </row>
    <row r="35" spans="1:19" ht="21" x14ac:dyDescent="0.55000000000000004">
      <c r="A35" s="73" t="s">
        <v>170</v>
      </c>
      <c r="C35" s="74" t="s">
        <v>216</v>
      </c>
      <c r="D35" s="11"/>
      <c r="E35" s="11" t="s">
        <v>178</v>
      </c>
      <c r="F35" s="11"/>
      <c r="G35" s="11" t="s">
        <v>217</v>
      </c>
      <c r="H35" s="11"/>
      <c r="I35" s="79">
        <v>21</v>
      </c>
      <c r="K35" s="76">
        <v>86786000000</v>
      </c>
      <c r="L35" s="50"/>
      <c r="M35" s="77">
        <v>0</v>
      </c>
      <c r="N35" s="50"/>
      <c r="O35" s="51">
        <v>0</v>
      </c>
      <c r="P35" s="50"/>
      <c r="Q35" s="77">
        <v>86786000000</v>
      </c>
      <c r="R35" s="50"/>
      <c r="S35" s="78" t="s">
        <v>218</v>
      </c>
    </row>
    <row r="36" spans="1:19" ht="21" x14ac:dyDescent="0.55000000000000004">
      <c r="A36" s="73" t="s">
        <v>164</v>
      </c>
      <c r="C36" s="74" t="s">
        <v>219</v>
      </c>
      <c r="D36" s="11"/>
      <c r="E36" s="11" t="s">
        <v>178</v>
      </c>
      <c r="F36" s="11"/>
      <c r="G36" s="11" t="s">
        <v>220</v>
      </c>
      <c r="H36" s="11"/>
      <c r="I36" s="79">
        <v>21</v>
      </c>
      <c r="K36" s="76">
        <v>270656000000</v>
      </c>
      <c r="L36" s="50"/>
      <c r="M36" s="77">
        <v>0</v>
      </c>
      <c r="N36" s="50"/>
      <c r="O36" s="51">
        <v>0</v>
      </c>
      <c r="P36" s="50"/>
      <c r="Q36" s="77">
        <v>270656000000</v>
      </c>
      <c r="R36" s="50"/>
      <c r="S36" s="78" t="s">
        <v>221</v>
      </c>
    </row>
    <row r="37" spans="1:19" ht="21" x14ac:dyDescent="0.55000000000000004">
      <c r="A37" s="73" t="s">
        <v>170</v>
      </c>
      <c r="C37" s="74" t="s">
        <v>222</v>
      </c>
      <c r="D37" s="11"/>
      <c r="E37" s="11" t="s">
        <v>178</v>
      </c>
      <c r="F37" s="11"/>
      <c r="G37" s="11" t="s">
        <v>220</v>
      </c>
      <c r="H37" s="11"/>
      <c r="I37" s="79">
        <v>21</v>
      </c>
      <c r="K37" s="76">
        <v>34000000000</v>
      </c>
      <c r="L37" s="50"/>
      <c r="M37" s="77">
        <v>0</v>
      </c>
      <c r="N37" s="50"/>
      <c r="O37" s="51">
        <v>0</v>
      </c>
      <c r="P37" s="50"/>
      <c r="Q37" s="77">
        <v>34000000000</v>
      </c>
      <c r="R37" s="50"/>
      <c r="S37" s="78" t="s">
        <v>223</v>
      </c>
    </row>
    <row r="38" spans="1:19" ht="21" x14ac:dyDescent="0.55000000000000004">
      <c r="A38" s="73" t="s">
        <v>189</v>
      </c>
      <c r="C38" s="74" t="s">
        <v>224</v>
      </c>
      <c r="D38" s="11"/>
      <c r="E38" s="11" t="s">
        <v>178</v>
      </c>
      <c r="F38" s="11"/>
      <c r="G38" s="11" t="s">
        <v>225</v>
      </c>
      <c r="H38" s="11"/>
      <c r="I38" s="79">
        <v>21</v>
      </c>
      <c r="K38" s="76">
        <v>637200000000</v>
      </c>
      <c r="L38" s="50"/>
      <c r="M38" s="77">
        <v>0</v>
      </c>
      <c r="N38" s="50"/>
      <c r="O38" s="51">
        <v>0</v>
      </c>
      <c r="P38" s="50"/>
      <c r="Q38" s="77">
        <v>637200000000</v>
      </c>
      <c r="R38" s="50"/>
      <c r="S38" s="78" t="s">
        <v>226</v>
      </c>
    </row>
    <row r="39" spans="1:19" ht="21" x14ac:dyDescent="0.55000000000000004">
      <c r="A39" s="73" t="s">
        <v>164</v>
      </c>
      <c r="C39" s="74" t="s">
        <v>227</v>
      </c>
      <c r="D39" s="11"/>
      <c r="E39" s="11" t="s">
        <v>178</v>
      </c>
      <c r="F39" s="11"/>
      <c r="G39" s="11" t="s">
        <v>228</v>
      </c>
      <c r="H39" s="11"/>
      <c r="I39" s="79">
        <v>21</v>
      </c>
      <c r="K39" s="76">
        <v>0</v>
      </c>
      <c r="L39" s="50"/>
      <c r="M39" s="77">
        <v>73728000000</v>
      </c>
      <c r="N39" s="50"/>
      <c r="O39" s="51">
        <v>0</v>
      </c>
      <c r="P39" s="50"/>
      <c r="Q39" s="77">
        <v>73728000000</v>
      </c>
      <c r="R39" s="50"/>
      <c r="S39" s="78" t="s">
        <v>229</v>
      </c>
    </row>
    <row r="40" spans="1:19" ht="21" x14ac:dyDescent="0.55000000000000004">
      <c r="A40" s="73" t="s">
        <v>164</v>
      </c>
      <c r="C40" s="74" t="s">
        <v>230</v>
      </c>
      <c r="D40" s="11"/>
      <c r="E40" s="11" t="s">
        <v>142</v>
      </c>
      <c r="F40" s="11"/>
      <c r="G40" s="11" t="s">
        <v>231</v>
      </c>
      <c r="H40" s="11"/>
      <c r="I40" s="79">
        <v>21</v>
      </c>
      <c r="K40" s="76">
        <v>0</v>
      </c>
      <c r="L40" s="50"/>
      <c r="M40" s="77">
        <v>30338000000</v>
      </c>
      <c r="N40" s="50"/>
      <c r="O40" s="51">
        <v>0</v>
      </c>
      <c r="P40" s="50"/>
      <c r="Q40" s="77">
        <v>30338000000</v>
      </c>
      <c r="R40" s="50"/>
      <c r="S40" s="78" t="s">
        <v>232</v>
      </c>
    </row>
    <row r="41" spans="1:19" ht="21" x14ac:dyDescent="0.55000000000000004">
      <c r="A41" s="73" t="s">
        <v>164</v>
      </c>
      <c r="C41" s="74" t="s">
        <v>233</v>
      </c>
      <c r="D41" s="11"/>
      <c r="E41" s="11" t="s">
        <v>178</v>
      </c>
      <c r="F41" s="11"/>
      <c r="G41" s="11" t="s">
        <v>114</v>
      </c>
      <c r="H41" s="11"/>
      <c r="I41" s="79">
        <v>21</v>
      </c>
      <c r="K41" s="76">
        <v>0</v>
      </c>
      <c r="L41" s="50"/>
      <c r="M41" s="77">
        <v>166000000000</v>
      </c>
      <c r="N41" s="50"/>
      <c r="O41" s="51">
        <v>0</v>
      </c>
      <c r="P41" s="50"/>
      <c r="Q41" s="77">
        <v>166000000000</v>
      </c>
      <c r="R41" s="50"/>
      <c r="S41" s="78" t="s">
        <v>234</v>
      </c>
    </row>
    <row r="42" spans="1:19" ht="21" x14ac:dyDescent="0.55000000000000004">
      <c r="A42" s="73" t="s">
        <v>189</v>
      </c>
      <c r="C42" s="74" t="s">
        <v>235</v>
      </c>
      <c r="D42" s="11"/>
      <c r="E42" s="11" t="s">
        <v>178</v>
      </c>
      <c r="F42" s="11"/>
      <c r="G42" s="11" t="s">
        <v>236</v>
      </c>
      <c r="H42" s="11"/>
      <c r="I42" s="79">
        <v>21</v>
      </c>
      <c r="K42" s="76">
        <v>0</v>
      </c>
      <c r="L42" s="50"/>
      <c r="M42" s="77">
        <v>362800000000</v>
      </c>
      <c r="N42" s="50"/>
      <c r="O42" s="51">
        <v>0</v>
      </c>
      <c r="P42" s="50"/>
      <c r="Q42" s="77">
        <v>362800000000</v>
      </c>
      <c r="R42" s="50"/>
      <c r="S42" s="78" t="s">
        <v>237</v>
      </c>
    </row>
    <row r="43" spans="1:19" ht="21" x14ac:dyDescent="0.55000000000000004">
      <c r="A43" s="73" t="s">
        <v>238</v>
      </c>
      <c r="C43" s="74" t="s">
        <v>239</v>
      </c>
      <c r="D43" s="11"/>
      <c r="E43" s="11" t="s">
        <v>142</v>
      </c>
      <c r="F43" s="11"/>
      <c r="G43" s="11" t="s">
        <v>236</v>
      </c>
      <c r="H43" s="11"/>
      <c r="I43" s="79">
        <v>0</v>
      </c>
      <c r="K43" s="76">
        <v>0</v>
      </c>
      <c r="L43" s="50"/>
      <c r="M43" s="77">
        <v>500001000000</v>
      </c>
      <c r="N43" s="50"/>
      <c r="O43" s="51">
        <v>500000000000</v>
      </c>
      <c r="P43" s="50"/>
      <c r="Q43" s="77">
        <v>1000000</v>
      </c>
      <c r="R43" s="50"/>
      <c r="S43" s="78" t="s">
        <v>32</v>
      </c>
    </row>
    <row r="44" spans="1:19" ht="21" x14ac:dyDescent="0.55000000000000004">
      <c r="A44" s="73" t="s">
        <v>238</v>
      </c>
      <c r="C44" s="74" t="s">
        <v>240</v>
      </c>
      <c r="D44" s="11"/>
      <c r="E44" s="11" t="s">
        <v>178</v>
      </c>
      <c r="F44" s="11"/>
      <c r="G44" s="11" t="s">
        <v>236</v>
      </c>
      <c r="H44" s="11"/>
      <c r="I44" s="79">
        <v>21</v>
      </c>
      <c r="K44" s="76">
        <v>0</v>
      </c>
      <c r="L44" s="50"/>
      <c r="M44" s="77">
        <v>500000000000</v>
      </c>
      <c r="N44" s="50"/>
      <c r="O44" s="51">
        <v>0</v>
      </c>
      <c r="P44" s="50"/>
      <c r="Q44" s="77">
        <v>500000000000</v>
      </c>
      <c r="R44" s="50"/>
      <c r="S44" s="78" t="s">
        <v>241</v>
      </c>
    </row>
    <row r="45" spans="1:19" ht="21" x14ac:dyDescent="0.55000000000000004">
      <c r="A45" s="73" t="s">
        <v>197</v>
      </c>
      <c r="C45" s="74" t="s">
        <v>242</v>
      </c>
      <c r="D45" s="11"/>
      <c r="E45" s="11" t="s">
        <v>178</v>
      </c>
      <c r="F45" s="11"/>
      <c r="G45" s="11" t="s">
        <v>243</v>
      </c>
      <c r="H45" s="11"/>
      <c r="I45" s="79">
        <v>21</v>
      </c>
      <c r="K45" s="76">
        <v>0</v>
      </c>
      <c r="L45" s="50"/>
      <c r="M45" s="77">
        <v>399010000000</v>
      </c>
      <c r="N45" s="50"/>
      <c r="O45" s="51">
        <v>0</v>
      </c>
      <c r="P45" s="50"/>
      <c r="Q45" s="77">
        <v>399010000000</v>
      </c>
      <c r="R45" s="50"/>
      <c r="S45" s="78" t="s">
        <v>244</v>
      </c>
    </row>
    <row r="46" spans="1:19" ht="21" x14ac:dyDescent="0.55000000000000004">
      <c r="A46" s="73" t="s">
        <v>192</v>
      </c>
      <c r="C46" s="74" t="s">
        <v>245</v>
      </c>
      <c r="D46" s="11"/>
      <c r="E46" s="11" t="s">
        <v>178</v>
      </c>
      <c r="F46" s="11"/>
      <c r="G46" s="11" t="s">
        <v>243</v>
      </c>
      <c r="H46" s="11"/>
      <c r="I46" s="79">
        <v>21</v>
      </c>
      <c r="K46" s="76">
        <v>0</v>
      </c>
      <c r="L46" s="50"/>
      <c r="M46" s="77">
        <v>350470000000</v>
      </c>
      <c r="N46" s="50"/>
      <c r="O46" s="51">
        <v>0</v>
      </c>
      <c r="P46" s="50"/>
      <c r="Q46" s="77">
        <v>350470000000</v>
      </c>
      <c r="R46" s="50"/>
      <c r="S46" s="78" t="s">
        <v>246</v>
      </c>
    </row>
    <row r="47" spans="1:19" ht="21" x14ac:dyDescent="0.55000000000000004">
      <c r="A47" s="73" t="s">
        <v>164</v>
      </c>
      <c r="C47" s="74" t="s">
        <v>247</v>
      </c>
      <c r="D47" s="11"/>
      <c r="E47" s="11" t="s">
        <v>178</v>
      </c>
      <c r="F47" s="11"/>
      <c r="G47" s="11" t="s">
        <v>243</v>
      </c>
      <c r="H47" s="11"/>
      <c r="I47" s="79">
        <v>21</v>
      </c>
      <c r="K47" s="76">
        <v>0</v>
      </c>
      <c r="L47" s="50"/>
      <c r="M47" s="77">
        <v>117208000000</v>
      </c>
      <c r="N47" s="50"/>
      <c r="O47" s="51">
        <v>0</v>
      </c>
      <c r="P47" s="50"/>
      <c r="Q47" s="77">
        <v>117208000000</v>
      </c>
      <c r="R47" s="50"/>
      <c r="S47" s="78" t="s">
        <v>248</v>
      </c>
    </row>
    <row r="48" spans="1:19" ht="21" x14ac:dyDescent="0.55000000000000004">
      <c r="A48" s="73" t="s">
        <v>164</v>
      </c>
      <c r="C48" s="74" t="s">
        <v>249</v>
      </c>
      <c r="D48" s="11"/>
      <c r="E48" s="11" t="s">
        <v>178</v>
      </c>
      <c r="F48" s="11"/>
      <c r="G48" s="11" t="s">
        <v>250</v>
      </c>
      <c r="H48" s="11"/>
      <c r="I48" s="79">
        <v>21</v>
      </c>
      <c r="K48" s="76">
        <v>0</v>
      </c>
      <c r="L48" s="50"/>
      <c r="M48" s="77">
        <v>43500000000</v>
      </c>
      <c r="N48" s="50"/>
      <c r="O48" s="51">
        <v>0</v>
      </c>
      <c r="P48" s="50"/>
      <c r="Q48" s="77">
        <v>43500000000</v>
      </c>
      <c r="R48" s="50"/>
      <c r="S48" s="78" t="s">
        <v>251</v>
      </c>
    </row>
    <row r="49" spans="1:19" ht="21" x14ac:dyDescent="0.55000000000000004">
      <c r="A49" s="73" t="s">
        <v>197</v>
      </c>
      <c r="C49" s="74" t="s">
        <v>252</v>
      </c>
      <c r="D49" s="11"/>
      <c r="E49" s="11" t="s">
        <v>178</v>
      </c>
      <c r="F49" s="11"/>
      <c r="G49" s="11" t="s">
        <v>253</v>
      </c>
      <c r="H49" s="11"/>
      <c r="I49" s="79">
        <v>21</v>
      </c>
      <c r="K49" s="76">
        <v>0</v>
      </c>
      <c r="L49" s="50"/>
      <c r="M49" s="77">
        <v>706759000000</v>
      </c>
      <c r="N49" s="50"/>
      <c r="O49" s="51">
        <v>391859000000</v>
      </c>
      <c r="P49" s="50"/>
      <c r="Q49" s="77">
        <v>314900000000</v>
      </c>
      <c r="R49" s="50"/>
      <c r="S49" s="78" t="s">
        <v>254</v>
      </c>
    </row>
    <row r="50" spans="1:19" ht="21" x14ac:dyDescent="0.55000000000000004">
      <c r="A50" s="73" t="s">
        <v>255</v>
      </c>
      <c r="C50" s="74" t="s">
        <v>256</v>
      </c>
      <c r="D50" s="11"/>
      <c r="E50" s="11" t="s">
        <v>178</v>
      </c>
      <c r="F50" s="11"/>
      <c r="G50" s="11" t="s">
        <v>253</v>
      </c>
      <c r="H50" s="11"/>
      <c r="I50" s="79">
        <v>21</v>
      </c>
      <c r="K50" s="76">
        <v>0</v>
      </c>
      <c r="L50" s="50"/>
      <c r="M50" s="77">
        <v>391859000000</v>
      </c>
      <c r="N50" s="50"/>
      <c r="O50" s="51">
        <v>0</v>
      </c>
      <c r="P50" s="50"/>
      <c r="Q50" s="77">
        <v>391859000000</v>
      </c>
      <c r="R50" s="50"/>
      <c r="S50" s="78" t="s">
        <v>257</v>
      </c>
    </row>
    <row r="51" spans="1:19" ht="21" x14ac:dyDescent="0.55000000000000004">
      <c r="A51" s="73" t="s">
        <v>258</v>
      </c>
      <c r="C51" s="74" t="s">
        <v>259</v>
      </c>
      <c r="D51" s="11"/>
      <c r="E51" s="11" t="s">
        <v>142</v>
      </c>
      <c r="F51" s="11"/>
      <c r="G51" s="11" t="s">
        <v>260</v>
      </c>
      <c r="H51" s="11"/>
      <c r="I51" s="79">
        <v>0</v>
      </c>
      <c r="K51" s="76">
        <v>0</v>
      </c>
      <c r="L51" s="50"/>
      <c r="M51" s="77">
        <v>361585571595</v>
      </c>
      <c r="N51" s="50"/>
      <c r="O51" s="51">
        <v>360702010000</v>
      </c>
      <c r="P51" s="50"/>
      <c r="Q51" s="77">
        <v>883561595</v>
      </c>
      <c r="R51" s="50"/>
      <c r="S51" s="78" t="s">
        <v>51</v>
      </c>
    </row>
    <row r="52" spans="1:19" ht="21" x14ac:dyDescent="0.55000000000000004">
      <c r="A52" s="73" t="s">
        <v>258</v>
      </c>
      <c r="C52" s="74" t="s">
        <v>261</v>
      </c>
      <c r="D52" s="11"/>
      <c r="E52" s="11" t="s">
        <v>178</v>
      </c>
      <c r="F52" s="11"/>
      <c r="G52" s="11" t="s">
        <v>260</v>
      </c>
      <c r="H52" s="11"/>
      <c r="I52" s="79">
        <v>21</v>
      </c>
      <c r="K52" s="76">
        <v>0</v>
      </c>
      <c r="L52" s="50"/>
      <c r="M52" s="77">
        <v>190720000000</v>
      </c>
      <c r="N52" s="50"/>
      <c r="O52" s="51">
        <v>0</v>
      </c>
      <c r="P52" s="50"/>
      <c r="Q52" s="77">
        <v>190720000000</v>
      </c>
      <c r="R52" s="50"/>
      <c r="S52" s="78" t="s">
        <v>262</v>
      </c>
    </row>
    <row r="53" spans="1:19" ht="21" x14ac:dyDescent="0.55000000000000004">
      <c r="A53" s="73" t="s">
        <v>258</v>
      </c>
      <c r="C53" s="74" t="s">
        <v>263</v>
      </c>
      <c r="D53" s="11"/>
      <c r="E53" s="11" t="s">
        <v>178</v>
      </c>
      <c r="F53" s="11"/>
      <c r="G53" s="11" t="s">
        <v>264</v>
      </c>
      <c r="H53" s="11"/>
      <c r="I53" s="79">
        <v>21</v>
      </c>
      <c r="K53" s="76">
        <v>0</v>
      </c>
      <c r="L53" s="50"/>
      <c r="M53" s="77">
        <v>169982000000</v>
      </c>
      <c r="N53" s="50"/>
      <c r="O53" s="51">
        <v>0</v>
      </c>
      <c r="P53" s="50"/>
      <c r="Q53" s="77">
        <v>169982000000</v>
      </c>
      <c r="R53" s="50"/>
      <c r="S53" s="78" t="s">
        <v>265</v>
      </c>
    </row>
    <row r="54" spans="1:19" ht="21" x14ac:dyDescent="0.55000000000000004">
      <c r="A54" s="73" t="s">
        <v>258</v>
      </c>
      <c r="C54" s="74" t="s">
        <v>266</v>
      </c>
      <c r="D54" s="11"/>
      <c r="E54" s="11" t="s">
        <v>178</v>
      </c>
      <c r="F54" s="11"/>
      <c r="G54" s="11" t="s">
        <v>267</v>
      </c>
      <c r="H54" s="11"/>
      <c r="I54" s="79">
        <v>21</v>
      </c>
      <c r="K54" s="76">
        <v>0</v>
      </c>
      <c r="L54" s="50"/>
      <c r="M54" s="77">
        <v>139298000000</v>
      </c>
      <c r="N54" s="50"/>
      <c r="O54" s="51">
        <v>0</v>
      </c>
      <c r="P54" s="50"/>
      <c r="Q54" s="77">
        <v>139298000000</v>
      </c>
      <c r="R54" s="50"/>
      <c r="S54" s="78" t="s">
        <v>268</v>
      </c>
    </row>
    <row r="55" spans="1:19" ht="21.75" thickBot="1" x14ac:dyDescent="0.6">
      <c r="A55" s="81" t="s">
        <v>144</v>
      </c>
      <c r="C55" s="82" t="s">
        <v>269</v>
      </c>
      <c r="D55" s="83"/>
      <c r="E55" s="83" t="s">
        <v>178</v>
      </c>
      <c r="F55" s="83"/>
      <c r="G55" s="83" t="s">
        <v>267</v>
      </c>
      <c r="H55" s="83"/>
      <c r="I55" s="84">
        <v>21</v>
      </c>
      <c r="K55" s="85">
        <v>0</v>
      </c>
      <c r="L55" s="50"/>
      <c r="M55" s="86">
        <v>58458000000</v>
      </c>
      <c r="N55" s="60"/>
      <c r="O55" s="61">
        <v>0</v>
      </c>
      <c r="P55" s="50"/>
      <c r="Q55" s="86">
        <v>58458000000</v>
      </c>
      <c r="R55" s="60"/>
      <c r="S55" s="87" t="s">
        <v>270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1" style="11" customWidth="1"/>
    <col min="3" max="3" width="20.570312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1.5703125" style="11" bestFit="1" customWidth="1"/>
    <col min="8" max="8" width="1" style="11" customWidth="1"/>
    <col min="9" max="9" width="16.425781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6.42578125" style="11" bestFit="1" customWidth="1"/>
    <col min="14" max="14" width="1" style="11" customWidth="1"/>
    <col min="15" max="15" width="16.14062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6.1406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2" t="str">
        <f>[2]سپرده!A2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271</v>
      </c>
      <c r="B3" s="12"/>
      <c r="C3" s="12"/>
      <c r="D3" s="12" t="s">
        <v>271</v>
      </c>
      <c r="E3" s="12" t="s">
        <v>271</v>
      </c>
      <c r="F3" s="12" t="s">
        <v>271</v>
      </c>
      <c r="G3" s="12" t="s">
        <v>271</v>
      </c>
      <c r="H3" s="12" t="s">
        <v>271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سپرده!A4</f>
        <v>برای ماه منتهی به 1402/05/31</v>
      </c>
      <c r="B4" s="12"/>
      <c r="C4" s="12"/>
      <c r="D4" s="12" t="s">
        <v>386</v>
      </c>
      <c r="E4" s="12" t="s">
        <v>386</v>
      </c>
      <c r="F4" s="12" t="s">
        <v>386</v>
      </c>
      <c r="G4" s="12" t="s">
        <v>386</v>
      </c>
      <c r="H4" s="12" t="s">
        <v>386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4" t="s">
        <v>272</v>
      </c>
      <c r="B6" s="15" t="s">
        <v>272</v>
      </c>
      <c r="C6" s="15" t="s">
        <v>272</v>
      </c>
      <c r="D6" s="15" t="s">
        <v>272</v>
      </c>
      <c r="E6" s="15" t="s">
        <v>272</v>
      </c>
      <c r="F6" s="15" t="s">
        <v>272</v>
      </c>
      <c r="G6" s="16" t="s">
        <v>272</v>
      </c>
      <c r="I6" s="14" t="s">
        <v>273</v>
      </c>
      <c r="J6" s="15" t="s">
        <v>273</v>
      </c>
      <c r="K6" s="15" t="s">
        <v>273</v>
      </c>
      <c r="L6" s="15" t="s">
        <v>273</v>
      </c>
      <c r="M6" s="16" t="s">
        <v>273</v>
      </c>
      <c r="O6" s="14" t="s">
        <v>274</v>
      </c>
      <c r="P6" s="15" t="s">
        <v>274</v>
      </c>
      <c r="Q6" s="15" t="s">
        <v>274</v>
      </c>
      <c r="R6" s="15" t="s">
        <v>274</v>
      </c>
      <c r="S6" s="16" t="s">
        <v>274</v>
      </c>
    </row>
    <row r="7" spans="1:19" ht="30" x14ac:dyDescent="0.45">
      <c r="A7" s="46" t="s">
        <v>275</v>
      </c>
      <c r="C7" s="44" t="s">
        <v>276</v>
      </c>
      <c r="E7" s="44" t="s">
        <v>44</v>
      </c>
      <c r="G7" s="47" t="s">
        <v>45</v>
      </c>
      <c r="I7" s="46" t="s">
        <v>277</v>
      </c>
      <c r="K7" s="44" t="s">
        <v>278</v>
      </c>
      <c r="M7" s="47" t="s">
        <v>279</v>
      </c>
      <c r="O7" s="46" t="s">
        <v>277</v>
      </c>
      <c r="Q7" s="44" t="s">
        <v>278</v>
      </c>
      <c r="S7" s="47" t="s">
        <v>279</v>
      </c>
    </row>
    <row r="8" spans="1:19" ht="21" x14ac:dyDescent="0.55000000000000004">
      <c r="A8" s="89" t="s">
        <v>108</v>
      </c>
      <c r="C8" s="32" t="s">
        <v>280</v>
      </c>
      <c r="E8" s="11" t="s">
        <v>110</v>
      </c>
      <c r="G8" s="79">
        <v>15</v>
      </c>
      <c r="I8" s="90">
        <v>3748220628</v>
      </c>
      <c r="K8" s="32" t="s">
        <v>280</v>
      </c>
      <c r="M8" s="91">
        <v>3748220628</v>
      </c>
      <c r="O8" s="90">
        <v>29904370324</v>
      </c>
      <c r="Q8" s="32" t="s">
        <v>280</v>
      </c>
      <c r="S8" s="91">
        <v>29904370324</v>
      </c>
    </row>
    <row r="9" spans="1:19" ht="21" x14ac:dyDescent="0.55000000000000004">
      <c r="A9" s="89" t="s">
        <v>112</v>
      </c>
      <c r="C9" s="32" t="s">
        <v>280</v>
      </c>
      <c r="E9" s="11" t="s">
        <v>114</v>
      </c>
      <c r="G9" s="79">
        <v>17</v>
      </c>
      <c r="I9" s="31">
        <v>1787789827</v>
      </c>
      <c r="K9" s="32" t="s">
        <v>280</v>
      </c>
      <c r="M9" s="33">
        <v>1787789827</v>
      </c>
      <c r="O9" s="31">
        <v>61232618180</v>
      </c>
      <c r="Q9" s="32" t="s">
        <v>280</v>
      </c>
      <c r="S9" s="33">
        <v>61232618180</v>
      </c>
    </row>
    <row r="10" spans="1:19" ht="21" x14ac:dyDescent="0.55000000000000004">
      <c r="A10" s="89" t="s">
        <v>97</v>
      </c>
      <c r="C10" s="32" t="s">
        <v>280</v>
      </c>
      <c r="E10" s="11" t="s">
        <v>99</v>
      </c>
      <c r="G10" s="79">
        <v>18</v>
      </c>
      <c r="I10" s="90">
        <v>7604550787</v>
      </c>
      <c r="K10" s="32" t="s">
        <v>280</v>
      </c>
      <c r="M10" s="91">
        <v>7604550787</v>
      </c>
      <c r="O10" s="90">
        <v>14249636547</v>
      </c>
      <c r="Q10" s="32" t="s">
        <v>280</v>
      </c>
      <c r="S10" s="91">
        <v>14249636547</v>
      </c>
    </row>
    <row r="11" spans="1:19" ht="21" x14ac:dyDescent="0.55000000000000004">
      <c r="A11" s="89" t="s">
        <v>119</v>
      </c>
      <c r="C11" s="32" t="s">
        <v>280</v>
      </c>
      <c r="E11" s="11" t="s">
        <v>121</v>
      </c>
      <c r="G11" s="79">
        <v>19</v>
      </c>
      <c r="I11" s="31">
        <v>4856672117</v>
      </c>
      <c r="K11" s="32" t="s">
        <v>280</v>
      </c>
      <c r="M11" s="33">
        <v>4856672117</v>
      </c>
      <c r="O11" s="31">
        <v>4856672117</v>
      </c>
      <c r="Q11" s="32" t="s">
        <v>280</v>
      </c>
      <c r="S11" s="33">
        <v>4856672117</v>
      </c>
    </row>
    <row r="12" spans="1:19" ht="21" x14ac:dyDescent="0.55000000000000004">
      <c r="A12" s="89" t="s">
        <v>115</v>
      </c>
      <c r="C12" s="32" t="s">
        <v>280</v>
      </c>
      <c r="E12" s="11" t="s">
        <v>117</v>
      </c>
      <c r="G12" s="79">
        <v>17</v>
      </c>
      <c r="I12" s="90">
        <v>1336980676</v>
      </c>
      <c r="K12" s="32" t="s">
        <v>280</v>
      </c>
      <c r="M12" s="91">
        <v>1336980676</v>
      </c>
      <c r="O12" s="90">
        <v>11049397029</v>
      </c>
      <c r="Q12" s="32" t="s">
        <v>280</v>
      </c>
      <c r="S12" s="91">
        <v>11049397029</v>
      </c>
    </row>
    <row r="13" spans="1:19" ht="21" x14ac:dyDescent="0.55000000000000004">
      <c r="A13" s="89" t="s">
        <v>144</v>
      </c>
      <c r="C13" s="32">
        <v>2</v>
      </c>
      <c r="E13" s="11" t="s">
        <v>280</v>
      </c>
      <c r="G13" s="79">
        <v>0</v>
      </c>
      <c r="I13" s="31">
        <v>9808426461</v>
      </c>
      <c r="K13" s="32">
        <v>0</v>
      </c>
      <c r="M13" s="33">
        <v>9808426461</v>
      </c>
      <c r="O13" s="31">
        <v>11943504807</v>
      </c>
      <c r="Q13" s="32">
        <v>0</v>
      </c>
      <c r="S13" s="33">
        <v>11943504807</v>
      </c>
    </row>
    <row r="14" spans="1:19" ht="21" x14ac:dyDescent="0.55000000000000004">
      <c r="A14" s="89" t="s">
        <v>148</v>
      </c>
      <c r="C14" s="32">
        <v>2</v>
      </c>
      <c r="E14" s="11" t="s">
        <v>280</v>
      </c>
      <c r="G14" s="79">
        <v>0</v>
      </c>
      <c r="I14" s="90">
        <v>0</v>
      </c>
      <c r="K14" s="32">
        <v>0</v>
      </c>
      <c r="M14" s="91">
        <v>0</v>
      </c>
      <c r="O14" s="90">
        <v>14515</v>
      </c>
      <c r="Q14" s="32">
        <v>0</v>
      </c>
      <c r="S14" s="91">
        <v>14515</v>
      </c>
    </row>
    <row r="15" spans="1:19" ht="21" x14ac:dyDescent="0.55000000000000004">
      <c r="A15" s="89" t="s">
        <v>155</v>
      </c>
      <c r="C15" s="32">
        <v>18</v>
      </c>
      <c r="E15" s="11" t="s">
        <v>280</v>
      </c>
      <c r="G15" s="79">
        <v>0</v>
      </c>
      <c r="I15" s="31">
        <v>0</v>
      </c>
      <c r="K15" s="32">
        <v>0</v>
      </c>
      <c r="M15" s="33">
        <v>0</v>
      </c>
      <c r="O15" s="31">
        <v>4177</v>
      </c>
      <c r="Q15" s="32">
        <v>0</v>
      </c>
      <c r="S15" s="33">
        <v>4177</v>
      </c>
    </row>
    <row r="16" spans="1:19" ht="21" x14ac:dyDescent="0.55000000000000004">
      <c r="A16" s="89" t="s">
        <v>148</v>
      </c>
      <c r="C16" s="32">
        <v>7</v>
      </c>
      <c r="E16" s="11" t="s">
        <v>280</v>
      </c>
      <c r="G16" s="79">
        <v>21.5</v>
      </c>
      <c r="I16" s="90">
        <v>0</v>
      </c>
      <c r="K16" s="32">
        <v>0</v>
      </c>
      <c r="M16" s="91">
        <v>0</v>
      </c>
      <c r="O16" s="90">
        <v>128340272</v>
      </c>
      <c r="Q16" s="32">
        <v>0</v>
      </c>
      <c r="S16" s="91">
        <v>128340272</v>
      </c>
    </row>
    <row r="17" spans="1:19" ht="21" x14ac:dyDescent="0.55000000000000004">
      <c r="A17" s="89" t="s">
        <v>158</v>
      </c>
      <c r="C17" s="32">
        <v>17</v>
      </c>
      <c r="E17" s="11" t="s">
        <v>280</v>
      </c>
      <c r="G17" s="79">
        <v>0</v>
      </c>
      <c r="I17" s="31">
        <v>323</v>
      </c>
      <c r="K17" s="32">
        <v>0</v>
      </c>
      <c r="M17" s="33">
        <v>323</v>
      </c>
      <c r="O17" s="31">
        <v>17008</v>
      </c>
      <c r="Q17" s="32">
        <v>0</v>
      </c>
      <c r="S17" s="33">
        <v>17008</v>
      </c>
    </row>
    <row r="18" spans="1:19" ht="21" x14ac:dyDescent="0.55000000000000004">
      <c r="A18" s="89" t="s">
        <v>161</v>
      </c>
      <c r="C18" s="32">
        <v>17</v>
      </c>
      <c r="E18" s="11" t="s">
        <v>280</v>
      </c>
      <c r="G18" s="79">
        <v>0</v>
      </c>
      <c r="I18" s="90">
        <v>0</v>
      </c>
      <c r="K18" s="32">
        <v>0</v>
      </c>
      <c r="M18" s="91">
        <v>0</v>
      </c>
      <c r="O18" s="90">
        <v>6749</v>
      </c>
      <c r="Q18" s="32">
        <v>0</v>
      </c>
      <c r="S18" s="91">
        <v>6749</v>
      </c>
    </row>
    <row r="19" spans="1:19" ht="21" x14ac:dyDescent="0.55000000000000004">
      <c r="A19" s="89" t="s">
        <v>164</v>
      </c>
      <c r="C19" s="32">
        <v>19</v>
      </c>
      <c r="E19" s="11" t="s">
        <v>280</v>
      </c>
      <c r="G19" s="79">
        <v>0</v>
      </c>
      <c r="I19" s="31">
        <v>0</v>
      </c>
      <c r="K19" s="32">
        <v>0</v>
      </c>
      <c r="M19" s="33">
        <v>0</v>
      </c>
      <c r="O19" s="31">
        <v>2123</v>
      </c>
      <c r="Q19" s="32">
        <v>0</v>
      </c>
      <c r="S19" s="33">
        <v>2123</v>
      </c>
    </row>
    <row r="20" spans="1:19" ht="21" x14ac:dyDescent="0.55000000000000004">
      <c r="A20" s="89" t="s">
        <v>167</v>
      </c>
      <c r="C20" s="32">
        <v>4</v>
      </c>
      <c r="E20" s="11" t="s">
        <v>280</v>
      </c>
      <c r="G20" s="79">
        <v>0</v>
      </c>
      <c r="I20" s="90">
        <v>0</v>
      </c>
      <c r="K20" s="32">
        <v>0</v>
      </c>
      <c r="M20" s="91">
        <v>0</v>
      </c>
      <c r="O20" s="90">
        <v>4987</v>
      </c>
      <c r="Q20" s="32">
        <v>0</v>
      </c>
      <c r="S20" s="91">
        <v>4987</v>
      </c>
    </row>
    <row r="21" spans="1:19" ht="21" x14ac:dyDescent="0.55000000000000004">
      <c r="A21" s="89" t="s">
        <v>170</v>
      </c>
      <c r="C21" s="32">
        <v>25</v>
      </c>
      <c r="E21" s="11" t="s">
        <v>280</v>
      </c>
      <c r="G21" s="79">
        <v>0</v>
      </c>
      <c r="I21" s="31">
        <v>0</v>
      </c>
      <c r="K21" s="32">
        <v>0</v>
      </c>
      <c r="M21" s="33">
        <v>0</v>
      </c>
      <c r="O21" s="31">
        <v>867351</v>
      </c>
      <c r="Q21" s="32">
        <v>0</v>
      </c>
      <c r="S21" s="33">
        <v>867351</v>
      </c>
    </row>
    <row r="22" spans="1:19" ht="21" x14ac:dyDescent="0.55000000000000004">
      <c r="A22" s="89" t="s">
        <v>140</v>
      </c>
      <c r="C22" s="32">
        <v>5</v>
      </c>
      <c r="E22" s="11" t="s">
        <v>280</v>
      </c>
      <c r="G22" s="79">
        <v>20</v>
      </c>
      <c r="I22" s="90">
        <v>0</v>
      </c>
      <c r="K22" s="32">
        <v>0</v>
      </c>
      <c r="M22" s="91">
        <v>0</v>
      </c>
      <c r="O22" s="90">
        <v>976219197</v>
      </c>
      <c r="Q22" s="32">
        <v>0</v>
      </c>
      <c r="S22" s="91">
        <v>976219197</v>
      </c>
    </row>
    <row r="23" spans="1:19" ht="21" x14ac:dyDescent="0.55000000000000004">
      <c r="A23" s="89" t="s">
        <v>148</v>
      </c>
      <c r="C23" s="32">
        <v>13</v>
      </c>
      <c r="E23" s="11" t="s">
        <v>280</v>
      </c>
      <c r="G23" s="79">
        <v>20</v>
      </c>
      <c r="I23" s="31">
        <v>0</v>
      </c>
      <c r="K23" s="32">
        <v>0</v>
      </c>
      <c r="M23" s="33">
        <v>0</v>
      </c>
      <c r="O23" s="31">
        <v>873808217</v>
      </c>
      <c r="Q23" s="32">
        <v>0</v>
      </c>
      <c r="S23" s="33">
        <v>873808217</v>
      </c>
    </row>
    <row r="24" spans="1:19" ht="21" x14ac:dyDescent="0.55000000000000004">
      <c r="A24" s="89" t="s">
        <v>140</v>
      </c>
      <c r="C24" s="32">
        <v>14</v>
      </c>
      <c r="E24" s="11" t="s">
        <v>280</v>
      </c>
      <c r="G24" s="79">
        <v>20</v>
      </c>
      <c r="I24" s="90">
        <v>0</v>
      </c>
      <c r="K24" s="32">
        <v>0</v>
      </c>
      <c r="M24" s="91">
        <v>0</v>
      </c>
      <c r="O24" s="90">
        <v>8520879423</v>
      </c>
      <c r="Q24" s="32">
        <v>0</v>
      </c>
      <c r="S24" s="91">
        <v>8520879423</v>
      </c>
    </row>
    <row r="25" spans="1:19" ht="21" x14ac:dyDescent="0.55000000000000004">
      <c r="A25" s="89" t="s">
        <v>174</v>
      </c>
      <c r="C25" s="32">
        <v>16</v>
      </c>
      <c r="E25" s="11" t="s">
        <v>280</v>
      </c>
      <c r="G25" s="79">
        <v>19</v>
      </c>
      <c r="I25" s="31">
        <v>16136986295</v>
      </c>
      <c r="K25" s="32">
        <v>133291051</v>
      </c>
      <c r="M25" s="33">
        <v>16003695244</v>
      </c>
      <c r="O25" s="31">
        <v>127013698580</v>
      </c>
      <c r="Q25" s="32">
        <v>266582102</v>
      </c>
      <c r="S25" s="33">
        <v>126747116478</v>
      </c>
    </row>
    <row r="26" spans="1:19" ht="21" x14ac:dyDescent="0.55000000000000004">
      <c r="A26" s="89" t="s">
        <v>161</v>
      </c>
      <c r="C26" s="32">
        <v>23</v>
      </c>
      <c r="E26" s="11" t="s">
        <v>280</v>
      </c>
      <c r="G26" s="79">
        <v>20</v>
      </c>
      <c r="I26" s="90">
        <v>0</v>
      </c>
      <c r="K26" s="32">
        <v>0</v>
      </c>
      <c r="M26" s="91">
        <v>0</v>
      </c>
      <c r="O26" s="90">
        <v>465876734</v>
      </c>
      <c r="Q26" s="32">
        <v>0</v>
      </c>
      <c r="S26" s="91">
        <v>465876734</v>
      </c>
    </row>
    <row r="27" spans="1:19" ht="21" x14ac:dyDescent="0.55000000000000004">
      <c r="A27" s="89" t="s">
        <v>164</v>
      </c>
      <c r="C27" s="32">
        <v>27</v>
      </c>
      <c r="E27" s="11" t="s">
        <v>280</v>
      </c>
      <c r="G27" s="79">
        <v>20</v>
      </c>
      <c r="I27" s="31">
        <v>0</v>
      </c>
      <c r="K27" s="32">
        <v>0</v>
      </c>
      <c r="M27" s="33">
        <v>0</v>
      </c>
      <c r="O27" s="31">
        <v>457534244</v>
      </c>
      <c r="Q27" s="32">
        <v>0</v>
      </c>
      <c r="S27" s="33">
        <v>457534244</v>
      </c>
    </row>
    <row r="28" spans="1:19" ht="21" x14ac:dyDescent="0.55000000000000004">
      <c r="A28" s="89" t="s">
        <v>281</v>
      </c>
      <c r="C28" s="32">
        <v>29</v>
      </c>
      <c r="E28" s="11" t="s">
        <v>280</v>
      </c>
      <c r="G28" s="79">
        <v>20</v>
      </c>
      <c r="I28" s="90">
        <v>0</v>
      </c>
      <c r="K28" s="32">
        <v>0</v>
      </c>
      <c r="M28" s="91">
        <v>0</v>
      </c>
      <c r="O28" s="90">
        <v>1169630137</v>
      </c>
      <c r="Q28" s="32">
        <v>0</v>
      </c>
      <c r="S28" s="91">
        <v>1169630137</v>
      </c>
    </row>
    <row r="29" spans="1:19" ht="21" x14ac:dyDescent="0.55000000000000004">
      <c r="A29" s="89" t="s">
        <v>164</v>
      </c>
      <c r="C29" s="32">
        <v>6</v>
      </c>
      <c r="E29" s="11" t="s">
        <v>280</v>
      </c>
      <c r="G29" s="79">
        <v>20</v>
      </c>
      <c r="I29" s="31">
        <v>0</v>
      </c>
      <c r="K29" s="32">
        <v>0</v>
      </c>
      <c r="M29" s="33">
        <v>0</v>
      </c>
      <c r="O29" s="31">
        <v>3809204691</v>
      </c>
      <c r="Q29" s="32">
        <v>0</v>
      </c>
      <c r="S29" s="33">
        <v>3809204691</v>
      </c>
    </row>
    <row r="30" spans="1:19" ht="21" x14ac:dyDescent="0.55000000000000004">
      <c r="A30" s="89" t="s">
        <v>164</v>
      </c>
      <c r="C30" s="32">
        <v>12</v>
      </c>
      <c r="E30" s="11" t="s">
        <v>280</v>
      </c>
      <c r="G30" s="79">
        <v>20</v>
      </c>
      <c r="I30" s="90">
        <v>0</v>
      </c>
      <c r="K30" s="32">
        <v>0</v>
      </c>
      <c r="M30" s="91">
        <v>0</v>
      </c>
      <c r="O30" s="90">
        <v>1674355050</v>
      </c>
      <c r="Q30" s="32">
        <v>0</v>
      </c>
      <c r="S30" s="91">
        <v>1674355050</v>
      </c>
    </row>
    <row r="31" spans="1:19" ht="21" x14ac:dyDescent="0.55000000000000004">
      <c r="A31" s="89" t="s">
        <v>164</v>
      </c>
      <c r="C31" s="32">
        <v>23</v>
      </c>
      <c r="E31" s="11" t="s">
        <v>280</v>
      </c>
      <c r="G31" s="79">
        <v>19</v>
      </c>
      <c r="I31" s="31">
        <v>0</v>
      </c>
      <c r="K31" s="32">
        <v>0</v>
      </c>
      <c r="M31" s="33">
        <v>0</v>
      </c>
      <c r="O31" s="31">
        <v>619376040</v>
      </c>
      <c r="Q31" s="32">
        <v>0</v>
      </c>
      <c r="S31" s="33">
        <v>619376040</v>
      </c>
    </row>
    <row r="32" spans="1:19" ht="21" x14ac:dyDescent="0.55000000000000004">
      <c r="A32" s="89" t="s">
        <v>282</v>
      </c>
      <c r="C32" s="32">
        <v>1</v>
      </c>
      <c r="E32" s="11" t="s">
        <v>280</v>
      </c>
      <c r="G32" s="79">
        <v>19</v>
      </c>
      <c r="I32" s="90">
        <v>0</v>
      </c>
      <c r="K32" s="32">
        <v>0</v>
      </c>
      <c r="M32" s="91">
        <v>0</v>
      </c>
      <c r="O32" s="90">
        <v>3612309597</v>
      </c>
      <c r="Q32" s="32">
        <v>0</v>
      </c>
      <c r="S32" s="91">
        <v>3612309597</v>
      </c>
    </row>
    <row r="33" spans="1:19" ht="21" x14ac:dyDescent="0.55000000000000004">
      <c r="A33" s="89" t="s">
        <v>282</v>
      </c>
      <c r="C33" s="32">
        <v>3</v>
      </c>
      <c r="E33" s="11" t="s">
        <v>280</v>
      </c>
      <c r="G33" s="79">
        <v>19</v>
      </c>
      <c r="I33" s="90">
        <v>0</v>
      </c>
      <c r="K33" s="32">
        <v>0</v>
      </c>
      <c r="M33" s="91">
        <v>0</v>
      </c>
      <c r="O33" s="90">
        <v>2819924276</v>
      </c>
      <c r="Q33" s="32">
        <v>0</v>
      </c>
      <c r="S33" s="91">
        <v>2819924276</v>
      </c>
    </row>
    <row r="34" spans="1:19" ht="21" x14ac:dyDescent="0.55000000000000004">
      <c r="A34" s="89" t="s">
        <v>158</v>
      </c>
      <c r="C34" s="32">
        <v>8</v>
      </c>
      <c r="E34" s="11" t="s">
        <v>280</v>
      </c>
      <c r="G34" s="79">
        <v>20</v>
      </c>
      <c r="I34" s="90">
        <v>0</v>
      </c>
      <c r="K34" s="32">
        <v>0</v>
      </c>
      <c r="M34" s="91">
        <v>0</v>
      </c>
      <c r="O34" s="90">
        <v>1754059042</v>
      </c>
      <c r="Q34" s="32">
        <v>0</v>
      </c>
      <c r="S34" s="91">
        <v>1754059042</v>
      </c>
    </row>
    <row r="35" spans="1:19" ht="21" x14ac:dyDescent="0.55000000000000004">
      <c r="A35" s="89" t="s">
        <v>255</v>
      </c>
      <c r="C35" s="32">
        <v>8</v>
      </c>
      <c r="E35" s="11" t="s">
        <v>280</v>
      </c>
      <c r="G35" s="79">
        <v>20</v>
      </c>
      <c r="I35" s="90">
        <v>0</v>
      </c>
      <c r="K35" s="32">
        <v>0</v>
      </c>
      <c r="M35" s="91">
        <v>0</v>
      </c>
      <c r="O35" s="90">
        <v>6012900821</v>
      </c>
      <c r="Q35" s="32">
        <v>0</v>
      </c>
      <c r="S35" s="91">
        <v>6012900821</v>
      </c>
    </row>
    <row r="36" spans="1:19" ht="21" x14ac:dyDescent="0.55000000000000004">
      <c r="A36" s="89" t="s">
        <v>144</v>
      </c>
      <c r="C36" s="32">
        <v>12</v>
      </c>
      <c r="E36" s="11" t="s">
        <v>280</v>
      </c>
      <c r="G36" s="79">
        <v>21</v>
      </c>
      <c r="I36" s="90">
        <v>0</v>
      </c>
      <c r="K36" s="32">
        <v>0</v>
      </c>
      <c r="M36" s="91">
        <v>0</v>
      </c>
      <c r="O36" s="90">
        <v>627583545</v>
      </c>
      <c r="Q36" s="32">
        <v>0</v>
      </c>
      <c r="S36" s="91">
        <v>627583545</v>
      </c>
    </row>
    <row r="37" spans="1:19" ht="21" x14ac:dyDescent="0.55000000000000004">
      <c r="A37" s="89" t="s">
        <v>144</v>
      </c>
      <c r="C37" s="32">
        <v>19</v>
      </c>
      <c r="E37" s="11" t="s">
        <v>280</v>
      </c>
      <c r="G37" s="79">
        <v>21</v>
      </c>
      <c r="I37" s="90">
        <v>0</v>
      </c>
      <c r="K37" s="32">
        <v>0</v>
      </c>
      <c r="M37" s="91">
        <v>0</v>
      </c>
      <c r="O37" s="90">
        <v>233013672</v>
      </c>
      <c r="Q37" s="32">
        <v>0</v>
      </c>
      <c r="S37" s="91">
        <v>233013672</v>
      </c>
    </row>
    <row r="38" spans="1:19" ht="21" x14ac:dyDescent="0.55000000000000004">
      <c r="A38" s="89" t="s">
        <v>144</v>
      </c>
      <c r="C38" s="32">
        <v>21</v>
      </c>
      <c r="E38" s="11" t="s">
        <v>280</v>
      </c>
      <c r="G38" s="79">
        <v>21</v>
      </c>
      <c r="I38" s="90">
        <v>0</v>
      </c>
      <c r="K38" s="32">
        <v>0</v>
      </c>
      <c r="M38" s="91">
        <v>0</v>
      </c>
      <c r="O38" s="90">
        <v>434958903</v>
      </c>
      <c r="Q38" s="32">
        <v>0</v>
      </c>
      <c r="S38" s="91">
        <v>434958903</v>
      </c>
    </row>
    <row r="39" spans="1:19" ht="21" x14ac:dyDescent="0.55000000000000004">
      <c r="A39" s="89" t="s">
        <v>181</v>
      </c>
      <c r="C39" s="32">
        <v>27</v>
      </c>
      <c r="E39" s="11" t="s">
        <v>280</v>
      </c>
      <c r="G39" s="79">
        <v>0</v>
      </c>
      <c r="I39" s="90">
        <v>0</v>
      </c>
      <c r="K39" s="32">
        <v>0</v>
      </c>
      <c r="M39" s="91">
        <v>0</v>
      </c>
      <c r="O39" s="90">
        <v>55557</v>
      </c>
      <c r="Q39" s="32">
        <v>0</v>
      </c>
      <c r="S39" s="91">
        <v>55557</v>
      </c>
    </row>
    <row r="40" spans="1:19" ht="21" x14ac:dyDescent="0.55000000000000004">
      <c r="A40" s="89" t="s">
        <v>255</v>
      </c>
      <c r="C40" s="32">
        <v>5</v>
      </c>
      <c r="E40" s="11" t="s">
        <v>280</v>
      </c>
      <c r="G40" s="79">
        <v>21</v>
      </c>
      <c r="I40" s="90">
        <v>0</v>
      </c>
      <c r="K40" s="32">
        <v>0</v>
      </c>
      <c r="M40" s="91">
        <v>0</v>
      </c>
      <c r="O40" s="90">
        <v>1714193392</v>
      </c>
      <c r="Q40" s="32">
        <v>0</v>
      </c>
      <c r="S40" s="91">
        <v>1714193392</v>
      </c>
    </row>
    <row r="41" spans="1:19" ht="21" x14ac:dyDescent="0.55000000000000004">
      <c r="A41" s="89" t="s">
        <v>282</v>
      </c>
      <c r="C41" s="32">
        <v>17</v>
      </c>
      <c r="E41" s="11" t="s">
        <v>280</v>
      </c>
      <c r="G41" s="79">
        <v>21</v>
      </c>
      <c r="I41" s="90">
        <v>0</v>
      </c>
      <c r="K41" s="32">
        <v>0</v>
      </c>
      <c r="M41" s="91">
        <v>0</v>
      </c>
      <c r="O41" s="90">
        <v>6704547944</v>
      </c>
      <c r="Q41" s="32">
        <v>0</v>
      </c>
      <c r="S41" s="91">
        <v>6704547944</v>
      </c>
    </row>
    <row r="42" spans="1:19" ht="21" x14ac:dyDescent="0.55000000000000004">
      <c r="A42" s="89" t="s">
        <v>184</v>
      </c>
      <c r="C42" s="32">
        <v>18</v>
      </c>
      <c r="E42" s="11" t="s">
        <v>280</v>
      </c>
      <c r="G42" s="79">
        <v>0</v>
      </c>
      <c r="I42" s="90">
        <v>0</v>
      </c>
      <c r="K42" s="32">
        <v>0</v>
      </c>
      <c r="M42" s="91">
        <v>0</v>
      </c>
      <c r="O42" s="90">
        <v>232</v>
      </c>
      <c r="Q42" s="32">
        <v>0</v>
      </c>
      <c r="S42" s="91">
        <v>232</v>
      </c>
    </row>
    <row r="43" spans="1:19" ht="21" x14ac:dyDescent="0.55000000000000004">
      <c r="A43" s="89" t="s">
        <v>144</v>
      </c>
      <c r="C43" s="32">
        <v>21</v>
      </c>
      <c r="E43" s="11" t="s">
        <v>280</v>
      </c>
      <c r="G43" s="79">
        <v>21</v>
      </c>
      <c r="I43" s="90">
        <v>0</v>
      </c>
      <c r="K43" s="32">
        <v>0</v>
      </c>
      <c r="M43" s="91">
        <v>0</v>
      </c>
      <c r="O43" s="90">
        <v>92832657</v>
      </c>
      <c r="Q43" s="32">
        <v>0</v>
      </c>
      <c r="S43" s="91">
        <v>92832657</v>
      </c>
    </row>
    <row r="44" spans="1:19" ht="21" x14ac:dyDescent="0.55000000000000004">
      <c r="A44" s="89" t="s">
        <v>144</v>
      </c>
      <c r="C44" s="32">
        <v>26</v>
      </c>
      <c r="E44" s="11" t="s">
        <v>280</v>
      </c>
      <c r="G44" s="79">
        <v>21</v>
      </c>
      <c r="I44" s="90">
        <v>0</v>
      </c>
      <c r="K44" s="32">
        <v>0</v>
      </c>
      <c r="M44" s="91">
        <v>0</v>
      </c>
      <c r="O44" s="90">
        <v>866438132</v>
      </c>
      <c r="Q44" s="32">
        <v>0</v>
      </c>
      <c r="S44" s="91">
        <v>866438132</v>
      </c>
    </row>
    <row r="45" spans="1:19" ht="21" x14ac:dyDescent="0.55000000000000004">
      <c r="A45" s="89" t="s">
        <v>144</v>
      </c>
      <c r="C45" s="32">
        <v>26</v>
      </c>
      <c r="E45" s="11" t="s">
        <v>280</v>
      </c>
      <c r="G45" s="79">
        <v>21</v>
      </c>
      <c r="I45" s="90">
        <v>0</v>
      </c>
      <c r="K45" s="32">
        <v>0</v>
      </c>
      <c r="M45" s="91">
        <v>0</v>
      </c>
      <c r="O45" s="90">
        <v>5274280587</v>
      </c>
      <c r="Q45" s="32">
        <v>0</v>
      </c>
      <c r="S45" s="91">
        <v>5274280587</v>
      </c>
    </row>
    <row r="46" spans="1:19" ht="21" x14ac:dyDescent="0.55000000000000004">
      <c r="A46" s="89" t="s">
        <v>164</v>
      </c>
      <c r="C46" s="32">
        <v>1</v>
      </c>
      <c r="E46" s="11" t="s">
        <v>280</v>
      </c>
      <c r="G46" s="79">
        <v>21</v>
      </c>
      <c r="I46" s="90">
        <v>1037102593</v>
      </c>
      <c r="K46" s="32">
        <v>-553073</v>
      </c>
      <c r="M46" s="91">
        <v>1037655666</v>
      </c>
      <c r="O46" s="90">
        <v>27225809574</v>
      </c>
      <c r="Q46" s="32">
        <v>0</v>
      </c>
      <c r="S46" s="91">
        <v>27225809574</v>
      </c>
    </row>
    <row r="47" spans="1:19" ht="21" x14ac:dyDescent="0.55000000000000004">
      <c r="A47" s="89" t="s">
        <v>164</v>
      </c>
      <c r="C47" s="32">
        <v>3</v>
      </c>
      <c r="E47" s="11" t="s">
        <v>280</v>
      </c>
      <c r="G47" s="79">
        <v>21</v>
      </c>
      <c r="I47" s="90">
        <v>0</v>
      </c>
      <c r="K47" s="32">
        <v>0</v>
      </c>
      <c r="M47" s="91">
        <v>0</v>
      </c>
      <c r="O47" s="90">
        <v>3871956954</v>
      </c>
      <c r="Q47" s="32">
        <v>0</v>
      </c>
      <c r="S47" s="91">
        <v>3871956954</v>
      </c>
    </row>
    <row r="48" spans="1:19" ht="21" x14ac:dyDescent="0.55000000000000004">
      <c r="A48" s="89" t="s">
        <v>164</v>
      </c>
      <c r="C48" s="32">
        <v>4</v>
      </c>
      <c r="E48" s="11" t="s">
        <v>280</v>
      </c>
      <c r="G48" s="79">
        <v>21</v>
      </c>
      <c r="I48" s="90">
        <v>0</v>
      </c>
      <c r="K48" s="32">
        <v>0</v>
      </c>
      <c r="M48" s="91">
        <v>0</v>
      </c>
      <c r="O48" s="90">
        <v>3476751355</v>
      </c>
      <c r="Q48" s="32">
        <v>0</v>
      </c>
      <c r="S48" s="91">
        <v>3476751355</v>
      </c>
    </row>
    <row r="49" spans="1:19" ht="21" x14ac:dyDescent="0.55000000000000004">
      <c r="A49" s="89" t="s">
        <v>164</v>
      </c>
      <c r="C49" s="32">
        <v>5</v>
      </c>
      <c r="E49" s="11" t="s">
        <v>280</v>
      </c>
      <c r="G49" s="79">
        <v>21</v>
      </c>
      <c r="I49" s="90">
        <v>0</v>
      </c>
      <c r="K49" s="32">
        <v>0</v>
      </c>
      <c r="M49" s="91">
        <v>0</v>
      </c>
      <c r="O49" s="90">
        <v>5719808535</v>
      </c>
      <c r="Q49" s="32">
        <v>0</v>
      </c>
      <c r="S49" s="91">
        <v>5719808535</v>
      </c>
    </row>
    <row r="50" spans="1:19" ht="21" x14ac:dyDescent="0.55000000000000004">
      <c r="A50" s="89" t="s">
        <v>181</v>
      </c>
      <c r="C50" s="32">
        <v>11</v>
      </c>
      <c r="E50" s="11" t="s">
        <v>280</v>
      </c>
      <c r="G50" s="79">
        <v>21</v>
      </c>
      <c r="I50" s="90">
        <v>0</v>
      </c>
      <c r="K50" s="32">
        <v>0</v>
      </c>
      <c r="M50" s="91">
        <v>0</v>
      </c>
      <c r="O50" s="90">
        <v>12517218491</v>
      </c>
      <c r="Q50" s="32">
        <v>0</v>
      </c>
      <c r="S50" s="91">
        <v>12517218491</v>
      </c>
    </row>
    <row r="51" spans="1:19" ht="21" x14ac:dyDescent="0.55000000000000004">
      <c r="A51" s="89" t="s">
        <v>189</v>
      </c>
      <c r="C51" s="32">
        <v>16</v>
      </c>
      <c r="E51" s="11" t="s">
        <v>280</v>
      </c>
      <c r="G51" s="79">
        <v>21</v>
      </c>
      <c r="I51" s="90">
        <v>0</v>
      </c>
      <c r="K51" s="32">
        <v>0</v>
      </c>
      <c r="M51" s="91">
        <v>0</v>
      </c>
      <c r="O51" s="90">
        <v>43343891990</v>
      </c>
      <c r="Q51" s="32">
        <v>0</v>
      </c>
      <c r="S51" s="91">
        <v>43343891990</v>
      </c>
    </row>
    <row r="52" spans="1:19" ht="21" x14ac:dyDescent="0.55000000000000004">
      <c r="A52" s="89" t="s">
        <v>189</v>
      </c>
      <c r="C52" s="32">
        <v>18</v>
      </c>
      <c r="E52" s="11" t="s">
        <v>280</v>
      </c>
      <c r="G52" s="79">
        <v>21</v>
      </c>
      <c r="I52" s="90">
        <v>0</v>
      </c>
      <c r="K52" s="32">
        <v>0</v>
      </c>
      <c r="M52" s="91">
        <v>0</v>
      </c>
      <c r="O52" s="90">
        <v>22266943629</v>
      </c>
      <c r="Q52" s="32">
        <v>0</v>
      </c>
      <c r="S52" s="91">
        <v>22266943629</v>
      </c>
    </row>
    <row r="53" spans="1:19" ht="21" x14ac:dyDescent="0.55000000000000004">
      <c r="A53" s="89" t="s">
        <v>283</v>
      </c>
      <c r="C53" s="32">
        <v>18</v>
      </c>
      <c r="E53" s="11" t="s">
        <v>280</v>
      </c>
      <c r="G53" s="79">
        <v>21</v>
      </c>
      <c r="I53" s="90">
        <v>0</v>
      </c>
      <c r="K53" s="32">
        <v>0</v>
      </c>
      <c r="M53" s="91">
        <v>0</v>
      </c>
      <c r="O53" s="90">
        <v>4680058478</v>
      </c>
      <c r="Q53" s="32">
        <v>0</v>
      </c>
      <c r="S53" s="91">
        <v>4680058478</v>
      </c>
    </row>
    <row r="54" spans="1:19" ht="21" x14ac:dyDescent="0.55000000000000004">
      <c r="A54" s="89" t="s">
        <v>164</v>
      </c>
      <c r="C54" s="32">
        <v>26</v>
      </c>
      <c r="E54" s="11" t="s">
        <v>280</v>
      </c>
      <c r="G54" s="79">
        <v>21</v>
      </c>
      <c r="I54" s="90">
        <v>0</v>
      </c>
      <c r="K54" s="32">
        <v>0</v>
      </c>
      <c r="M54" s="91">
        <v>0</v>
      </c>
      <c r="O54" s="90">
        <v>16248058868</v>
      </c>
      <c r="Q54" s="32">
        <v>0</v>
      </c>
      <c r="S54" s="91">
        <v>16248058868</v>
      </c>
    </row>
    <row r="55" spans="1:19" ht="21" x14ac:dyDescent="0.55000000000000004">
      <c r="A55" s="89" t="s">
        <v>181</v>
      </c>
      <c r="C55" s="32">
        <v>26</v>
      </c>
      <c r="E55" s="11" t="s">
        <v>280</v>
      </c>
      <c r="G55" s="79">
        <v>21</v>
      </c>
      <c r="I55" s="90">
        <v>0</v>
      </c>
      <c r="K55" s="32">
        <v>0</v>
      </c>
      <c r="M55" s="91">
        <v>0</v>
      </c>
      <c r="O55" s="90">
        <v>22755449661</v>
      </c>
      <c r="Q55" s="32">
        <v>0</v>
      </c>
      <c r="S55" s="91">
        <v>22755449661</v>
      </c>
    </row>
    <row r="56" spans="1:19" ht="21" x14ac:dyDescent="0.55000000000000004">
      <c r="A56" s="89" t="s">
        <v>144</v>
      </c>
      <c r="C56" s="32">
        <v>3</v>
      </c>
      <c r="E56" s="11" t="s">
        <v>280</v>
      </c>
      <c r="G56" s="79">
        <v>21</v>
      </c>
      <c r="I56" s="90">
        <v>0</v>
      </c>
      <c r="K56" s="32">
        <v>0</v>
      </c>
      <c r="M56" s="91">
        <v>0</v>
      </c>
      <c r="O56" s="90">
        <v>22400704465</v>
      </c>
      <c r="Q56" s="32">
        <v>0</v>
      </c>
      <c r="S56" s="91">
        <v>22400704465</v>
      </c>
    </row>
    <row r="57" spans="1:19" ht="21" x14ac:dyDescent="0.55000000000000004">
      <c r="A57" s="89" t="s">
        <v>192</v>
      </c>
      <c r="C57" s="32">
        <v>21</v>
      </c>
      <c r="E57" s="11" t="s">
        <v>280</v>
      </c>
      <c r="G57" s="79">
        <v>0</v>
      </c>
      <c r="I57" s="90">
        <v>0</v>
      </c>
      <c r="K57" s="32">
        <v>0</v>
      </c>
      <c r="M57" s="91">
        <v>0</v>
      </c>
      <c r="O57" s="90">
        <v>23108</v>
      </c>
      <c r="Q57" s="32">
        <v>0</v>
      </c>
      <c r="S57" s="91">
        <v>23108</v>
      </c>
    </row>
    <row r="58" spans="1:19" ht="21" x14ac:dyDescent="0.55000000000000004">
      <c r="A58" s="89" t="s">
        <v>192</v>
      </c>
      <c r="C58" s="32">
        <v>21</v>
      </c>
      <c r="E58" s="11" t="s">
        <v>280</v>
      </c>
      <c r="G58" s="79">
        <v>21</v>
      </c>
      <c r="I58" s="90">
        <v>0</v>
      </c>
      <c r="K58" s="32">
        <v>0</v>
      </c>
      <c r="M58" s="91">
        <v>0</v>
      </c>
      <c r="O58" s="90">
        <v>6556522669</v>
      </c>
      <c r="Q58" s="32">
        <v>0</v>
      </c>
      <c r="S58" s="91">
        <v>6556522669</v>
      </c>
    </row>
    <row r="59" spans="1:19" ht="21" x14ac:dyDescent="0.55000000000000004">
      <c r="A59" s="89" t="s">
        <v>164</v>
      </c>
      <c r="C59" s="32">
        <v>20</v>
      </c>
      <c r="E59" s="11" t="s">
        <v>280</v>
      </c>
      <c r="G59" s="79">
        <v>21</v>
      </c>
      <c r="I59" s="90">
        <v>518487116</v>
      </c>
      <c r="K59" s="32">
        <v>-5256292</v>
      </c>
      <c r="M59" s="91">
        <v>523743408</v>
      </c>
      <c r="O59" s="90">
        <v>3222027078</v>
      </c>
      <c r="Q59" s="32">
        <v>0</v>
      </c>
      <c r="S59" s="91">
        <v>3222027078</v>
      </c>
    </row>
    <row r="60" spans="1:19" ht="21" x14ac:dyDescent="0.55000000000000004">
      <c r="A60" s="89" t="s">
        <v>197</v>
      </c>
      <c r="C60" s="32">
        <v>27</v>
      </c>
      <c r="E60" s="11" t="s">
        <v>280</v>
      </c>
      <c r="G60" s="79">
        <v>21</v>
      </c>
      <c r="I60" s="90">
        <v>6036953406</v>
      </c>
      <c r="K60" s="32">
        <v>-12710992</v>
      </c>
      <c r="M60" s="91">
        <v>6049664398</v>
      </c>
      <c r="O60" s="90">
        <v>27881325960</v>
      </c>
      <c r="Q60" s="32">
        <v>4918766</v>
      </c>
      <c r="S60" s="91">
        <v>27876407194</v>
      </c>
    </row>
    <row r="61" spans="1:19" ht="21" x14ac:dyDescent="0.55000000000000004">
      <c r="A61" s="89" t="s">
        <v>181</v>
      </c>
      <c r="C61" s="32">
        <v>23</v>
      </c>
      <c r="E61" s="11" t="s">
        <v>280</v>
      </c>
      <c r="G61" s="79">
        <v>21</v>
      </c>
      <c r="I61" s="90">
        <v>1786950391</v>
      </c>
      <c r="K61" s="32">
        <v>752828</v>
      </c>
      <c r="M61" s="91">
        <v>1786197563</v>
      </c>
      <c r="O61" s="90">
        <v>4035049270</v>
      </c>
      <c r="Q61" s="32">
        <v>6775452</v>
      </c>
      <c r="S61" s="91">
        <v>4028273818</v>
      </c>
    </row>
    <row r="62" spans="1:19" ht="21" x14ac:dyDescent="0.55000000000000004">
      <c r="A62" s="89" t="s">
        <v>164</v>
      </c>
      <c r="C62" s="32">
        <v>27</v>
      </c>
      <c r="E62" s="11" t="s">
        <v>280</v>
      </c>
      <c r="G62" s="79">
        <v>21</v>
      </c>
      <c r="I62" s="90">
        <v>1180660267</v>
      </c>
      <c r="K62" s="32">
        <v>-5375527</v>
      </c>
      <c r="M62" s="91">
        <v>1186035794</v>
      </c>
      <c r="O62" s="90">
        <v>4450113690</v>
      </c>
      <c r="Q62" s="32">
        <v>0</v>
      </c>
      <c r="S62" s="91">
        <v>4450113690</v>
      </c>
    </row>
    <row r="63" spans="1:19" ht="21" x14ac:dyDescent="0.55000000000000004">
      <c r="A63" s="89" t="s">
        <v>192</v>
      </c>
      <c r="C63" s="32">
        <v>28</v>
      </c>
      <c r="E63" s="11" t="s">
        <v>280</v>
      </c>
      <c r="G63" s="79">
        <v>21</v>
      </c>
      <c r="I63" s="90">
        <v>2451238500</v>
      </c>
      <c r="K63" s="32">
        <v>-6341429</v>
      </c>
      <c r="M63" s="91">
        <v>2457579929</v>
      </c>
      <c r="O63" s="90">
        <v>7062876440</v>
      </c>
      <c r="Q63" s="32">
        <v>2260190</v>
      </c>
      <c r="S63" s="91">
        <v>7060616250</v>
      </c>
    </row>
    <row r="64" spans="1:19" ht="21" x14ac:dyDescent="0.55000000000000004">
      <c r="A64" s="89" t="s">
        <v>164</v>
      </c>
      <c r="C64" s="32">
        <v>30</v>
      </c>
      <c r="E64" s="11" t="s">
        <v>280</v>
      </c>
      <c r="G64" s="79">
        <v>21</v>
      </c>
      <c r="I64" s="90">
        <v>1281863002</v>
      </c>
      <c r="K64" s="32">
        <v>-486709</v>
      </c>
      <c r="M64" s="91">
        <v>1282349711</v>
      </c>
      <c r="O64" s="90">
        <v>3159780794</v>
      </c>
      <c r="Q64" s="32">
        <v>0</v>
      </c>
      <c r="S64" s="91">
        <v>3159780794</v>
      </c>
    </row>
    <row r="65" spans="1:19" ht="21" x14ac:dyDescent="0.55000000000000004">
      <c r="A65" s="89" t="s">
        <v>170</v>
      </c>
      <c r="C65" s="32">
        <v>19</v>
      </c>
      <c r="E65" s="11" t="s">
        <v>280</v>
      </c>
      <c r="G65" s="79">
        <v>21</v>
      </c>
      <c r="I65" s="90">
        <v>3345961626</v>
      </c>
      <c r="K65" s="32">
        <v>-14005506</v>
      </c>
      <c r="M65" s="91">
        <v>3359967132</v>
      </c>
      <c r="O65" s="90">
        <v>4641172578</v>
      </c>
      <c r="Q65" s="32">
        <v>0</v>
      </c>
      <c r="S65" s="91">
        <v>4641172578</v>
      </c>
    </row>
    <row r="66" spans="1:19" ht="21" x14ac:dyDescent="0.55000000000000004">
      <c r="A66" s="89" t="s">
        <v>170</v>
      </c>
      <c r="C66" s="32">
        <v>20</v>
      </c>
      <c r="E66" s="11" t="s">
        <v>280</v>
      </c>
      <c r="G66" s="79">
        <v>21</v>
      </c>
      <c r="I66" s="90">
        <v>3417482439</v>
      </c>
      <c r="K66" s="32">
        <v>-13795101</v>
      </c>
      <c r="M66" s="91">
        <v>3431277540</v>
      </c>
      <c r="O66" s="90">
        <v>4630137498</v>
      </c>
      <c r="Q66" s="32">
        <v>0</v>
      </c>
      <c r="S66" s="91">
        <v>4630137498</v>
      </c>
    </row>
    <row r="67" spans="1:19" ht="21" x14ac:dyDescent="0.55000000000000004">
      <c r="A67" s="89" t="s">
        <v>170</v>
      </c>
      <c r="C67" s="32">
        <v>21</v>
      </c>
      <c r="E67" s="11" t="s">
        <v>280</v>
      </c>
      <c r="G67" s="79">
        <v>21</v>
      </c>
      <c r="I67" s="90">
        <v>1547881801</v>
      </c>
      <c r="K67" s="32">
        <v>-5364738</v>
      </c>
      <c r="M67" s="91">
        <v>1553246539</v>
      </c>
      <c r="O67" s="90">
        <v>1997266840</v>
      </c>
      <c r="Q67" s="32">
        <v>0</v>
      </c>
      <c r="S67" s="91">
        <v>1997266840</v>
      </c>
    </row>
    <row r="68" spans="1:19" ht="21" x14ac:dyDescent="0.55000000000000004">
      <c r="A68" s="89" t="s">
        <v>164</v>
      </c>
      <c r="C68" s="32">
        <v>24</v>
      </c>
      <c r="E68" s="11" t="s">
        <v>280</v>
      </c>
      <c r="G68" s="79">
        <v>21</v>
      </c>
      <c r="I68" s="90">
        <v>4827316590</v>
      </c>
      <c r="K68" s="32">
        <v>-2120928</v>
      </c>
      <c r="M68" s="91">
        <v>4829437518</v>
      </c>
      <c r="O68" s="90">
        <v>5917355820</v>
      </c>
      <c r="Q68" s="32">
        <v>12725569</v>
      </c>
      <c r="S68" s="91">
        <v>5904630251</v>
      </c>
    </row>
    <row r="69" spans="1:19" ht="21" x14ac:dyDescent="0.55000000000000004">
      <c r="A69" s="89" t="s">
        <v>170</v>
      </c>
      <c r="C69" s="32">
        <v>24</v>
      </c>
      <c r="E69" s="11" t="s">
        <v>280</v>
      </c>
      <c r="G69" s="79">
        <v>21</v>
      </c>
      <c r="I69" s="90">
        <v>606410933</v>
      </c>
      <c r="K69" s="32">
        <v>-1865027</v>
      </c>
      <c r="M69" s="91">
        <v>608275960</v>
      </c>
      <c r="O69" s="90">
        <v>743342434</v>
      </c>
      <c r="Q69" s="32">
        <v>0</v>
      </c>
      <c r="S69" s="91">
        <v>743342434</v>
      </c>
    </row>
    <row r="70" spans="1:19" ht="21" x14ac:dyDescent="0.55000000000000004">
      <c r="A70" s="89" t="s">
        <v>189</v>
      </c>
      <c r="C70" s="32">
        <v>28</v>
      </c>
      <c r="E70" s="11" t="s">
        <v>280</v>
      </c>
      <c r="G70" s="79">
        <v>21</v>
      </c>
      <c r="I70" s="90">
        <v>11364854789</v>
      </c>
      <c r="K70" s="32">
        <v>0</v>
      </c>
      <c r="M70" s="91">
        <v>11364854789</v>
      </c>
      <c r="O70" s="90">
        <v>12464679446</v>
      </c>
      <c r="Q70" s="32">
        <v>17436823</v>
      </c>
      <c r="S70" s="91">
        <v>12447242623</v>
      </c>
    </row>
    <row r="71" spans="1:19" ht="21" x14ac:dyDescent="0.55000000000000004">
      <c r="A71" s="89" t="s">
        <v>164</v>
      </c>
      <c r="C71" s="32">
        <v>2</v>
      </c>
      <c r="E71" s="11" t="s">
        <v>280</v>
      </c>
      <c r="G71" s="79">
        <v>21</v>
      </c>
      <c r="I71" s="90">
        <v>1230146621</v>
      </c>
      <c r="K71" s="32">
        <v>1413884</v>
      </c>
      <c r="M71" s="91">
        <v>1228732737</v>
      </c>
      <c r="O71" s="90">
        <v>1230146621</v>
      </c>
      <c r="Q71" s="32">
        <v>1413884</v>
      </c>
      <c r="S71" s="91">
        <v>1228732737</v>
      </c>
    </row>
    <row r="72" spans="1:19" ht="21" x14ac:dyDescent="0.55000000000000004">
      <c r="A72" s="89" t="s">
        <v>164</v>
      </c>
      <c r="C72" s="32">
        <v>4</v>
      </c>
      <c r="E72" s="11" t="s">
        <v>280</v>
      </c>
      <c r="G72" s="79">
        <v>21</v>
      </c>
      <c r="I72" s="90">
        <v>471277953</v>
      </c>
      <c r="K72" s="32">
        <v>1082095</v>
      </c>
      <c r="M72" s="91">
        <v>470195858</v>
      </c>
      <c r="O72" s="90">
        <v>471277953</v>
      </c>
      <c r="Q72" s="32">
        <v>1082095</v>
      </c>
      <c r="S72" s="91">
        <v>470195858</v>
      </c>
    </row>
    <row r="73" spans="1:19" ht="21" x14ac:dyDescent="0.55000000000000004">
      <c r="A73" s="89" t="s">
        <v>164</v>
      </c>
      <c r="C73" s="32">
        <v>7</v>
      </c>
      <c r="E73" s="11" t="s">
        <v>280</v>
      </c>
      <c r="G73" s="79">
        <v>21</v>
      </c>
      <c r="I73" s="90">
        <v>2292164376</v>
      </c>
      <c r="K73" s="32">
        <v>9194427</v>
      </c>
      <c r="M73" s="91">
        <v>2282969949</v>
      </c>
      <c r="O73" s="90">
        <v>2292164376</v>
      </c>
      <c r="Q73" s="32">
        <v>9194427</v>
      </c>
      <c r="S73" s="91">
        <v>2282969949</v>
      </c>
    </row>
    <row r="74" spans="1:19" ht="21" x14ac:dyDescent="0.55000000000000004">
      <c r="A74" s="89" t="s">
        <v>189</v>
      </c>
      <c r="C74" s="32">
        <v>8</v>
      </c>
      <c r="E74" s="11" t="s">
        <v>280</v>
      </c>
      <c r="G74" s="79">
        <v>21</v>
      </c>
      <c r="I74" s="90">
        <v>4800887658</v>
      </c>
      <c r="K74" s="32">
        <v>18276723</v>
      </c>
      <c r="M74" s="91">
        <v>4782610935</v>
      </c>
      <c r="O74" s="90">
        <v>4800887658</v>
      </c>
      <c r="Q74" s="32">
        <v>18276723</v>
      </c>
      <c r="S74" s="91">
        <v>4782610935</v>
      </c>
    </row>
    <row r="75" spans="1:19" ht="21" x14ac:dyDescent="0.55000000000000004">
      <c r="A75" s="89" t="s">
        <v>238</v>
      </c>
      <c r="C75" s="32">
        <v>8</v>
      </c>
      <c r="E75" s="11" t="s">
        <v>280</v>
      </c>
      <c r="G75" s="79">
        <v>21</v>
      </c>
      <c r="I75" s="90">
        <v>6616438336</v>
      </c>
      <c r="K75" s="32">
        <v>30314215</v>
      </c>
      <c r="M75" s="91">
        <v>6586124121</v>
      </c>
      <c r="O75" s="90">
        <v>6616438336</v>
      </c>
      <c r="Q75" s="32">
        <v>30314215</v>
      </c>
      <c r="S75" s="91">
        <v>6586124121</v>
      </c>
    </row>
    <row r="76" spans="1:19" ht="21" x14ac:dyDescent="0.55000000000000004">
      <c r="A76" s="89" t="s">
        <v>197</v>
      </c>
      <c r="C76" s="32">
        <v>9</v>
      </c>
      <c r="E76" s="11" t="s">
        <v>280</v>
      </c>
      <c r="G76" s="79">
        <v>21</v>
      </c>
      <c r="I76" s="90">
        <v>5050482734</v>
      </c>
      <c r="K76" s="32">
        <v>15002235</v>
      </c>
      <c r="M76" s="91">
        <v>5035480499</v>
      </c>
      <c r="O76" s="90">
        <v>5050482734</v>
      </c>
      <c r="Q76" s="32">
        <v>15002235</v>
      </c>
      <c r="S76" s="91">
        <v>5035480499</v>
      </c>
    </row>
    <row r="77" spans="1:19" ht="21" x14ac:dyDescent="0.55000000000000004">
      <c r="A77" s="89" t="s">
        <v>192</v>
      </c>
      <c r="C77" s="32">
        <v>9</v>
      </c>
      <c r="E77" s="11" t="s">
        <v>280</v>
      </c>
      <c r="G77" s="79">
        <v>21</v>
      </c>
      <c r="I77" s="90">
        <v>4436086006</v>
      </c>
      <c r="K77" s="32">
        <v>22852088</v>
      </c>
      <c r="M77" s="91">
        <v>4413233918</v>
      </c>
      <c r="O77" s="90">
        <v>4436086006</v>
      </c>
      <c r="Q77" s="32">
        <v>22852088</v>
      </c>
      <c r="S77" s="91">
        <v>4413233918</v>
      </c>
    </row>
    <row r="78" spans="1:19" ht="21" x14ac:dyDescent="0.55000000000000004">
      <c r="A78" s="89" t="s">
        <v>164</v>
      </c>
      <c r="C78" s="32">
        <v>9</v>
      </c>
      <c r="E78" s="11" t="s">
        <v>280</v>
      </c>
      <c r="G78" s="79">
        <v>21</v>
      </c>
      <c r="I78" s="90">
        <v>1483564258</v>
      </c>
      <c r="K78" s="32">
        <v>7642444</v>
      </c>
      <c r="M78" s="91">
        <v>1475921814</v>
      </c>
      <c r="O78" s="90">
        <v>1483564258</v>
      </c>
      <c r="Q78" s="32">
        <v>7642444</v>
      </c>
      <c r="S78" s="91">
        <v>1475921814</v>
      </c>
    </row>
    <row r="79" spans="1:19" ht="21" x14ac:dyDescent="0.55000000000000004">
      <c r="A79" s="89" t="s">
        <v>164</v>
      </c>
      <c r="C79" s="32">
        <v>18</v>
      </c>
      <c r="E79" s="11" t="s">
        <v>280</v>
      </c>
      <c r="G79" s="79">
        <v>21</v>
      </c>
      <c r="I79" s="90">
        <v>325356161</v>
      </c>
      <c r="K79" s="32">
        <v>3334905</v>
      </c>
      <c r="M79" s="91">
        <v>322021256</v>
      </c>
      <c r="O79" s="90">
        <v>325356161</v>
      </c>
      <c r="Q79" s="32">
        <v>3334905</v>
      </c>
      <c r="S79" s="91">
        <v>322021256</v>
      </c>
    </row>
    <row r="80" spans="1:19" ht="21" x14ac:dyDescent="0.55000000000000004">
      <c r="A80" s="89" t="s">
        <v>197</v>
      </c>
      <c r="C80" s="32">
        <v>22</v>
      </c>
      <c r="E80" s="11" t="s">
        <v>280</v>
      </c>
      <c r="G80" s="79">
        <v>21</v>
      </c>
      <c r="I80" s="90">
        <v>1630578078</v>
      </c>
      <c r="K80" s="32">
        <v>20381123</v>
      </c>
      <c r="M80" s="91">
        <v>1610196955</v>
      </c>
      <c r="O80" s="90">
        <v>1630578078</v>
      </c>
      <c r="Q80" s="32">
        <v>20381123</v>
      </c>
      <c r="S80" s="91">
        <v>1610196955</v>
      </c>
    </row>
    <row r="81" spans="1:19" ht="21" x14ac:dyDescent="0.55000000000000004">
      <c r="A81" s="89" t="s">
        <v>255</v>
      </c>
      <c r="C81" s="32">
        <v>22</v>
      </c>
      <c r="E81" s="11" t="s">
        <v>280</v>
      </c>
      <c r="G81" s="79">
        <v>21</v>
      </c>
      <c r="I81" s="90">
        <v>2029078107</v>
      </c>
      <c r="K81" s="32">
        <v>25362104</v>
      </c>
      <c r="M81" s="91">
        <v>2003716003</v>
      </c>
      <c r="O81" s="90">
        <v>2029078107</v>
      </c>
      <c r="Q81" s="32">
        <v>25362104</v>
      </c>
      <c r="S81" s="91">
        <v>2003716003</v>
      </c>
    </row>
    <row r="82" spans="1:19" ht="21" x14ac:dyDescent="0.55000000000000004">
      <c r="A82" s="89" t="s">
        <v>258</v>
      </c>
      <c r="C82" s="32">
        <v>25</v>
      </c>
      <c r="E82" s="11" t="s">
        <v>280</v>
      </c>
      <c r="G82" s="79">
        <v>21</v>
      </c>
      <c r="I82" s="90">
        <v>548646575</v>
      </c>
      <c r="K82" s="32">
        <v>0</v>
      </c>
      <c r="M82" s="91">
        <v>548646575</v>
      </c>
      <c r="O82" s="90">
        <v>548646575</v>
      </c>
      <c r="Q82" s="32">
        <v>0</v>
      </c>
      <c r="S82" s="91">
        <v>548646575</v>
      </c>
    </row>
    <row r="83" spans="1:19" ht="21" x14ac:dyDescent="0.55000000000000004">
      <c r="A83" s="89" t="s">
        <v>258</v>
      </c>
      <c r="C83" s="32">
        <v>29</v>
      </c>
      <c r="E83" s="11" t="s">
        <v>280</v>
      </c>
      <c r="G83" s="79">
        <v>21</v>
      </c>
      <c r="I83" s="90">
        <v>195595726</v>
      </c>
      <c r="K83" s="32">
        <v>0</v>
      </c>
      <c r="M83" s="91">
        <v>195595726</v>
      </c>
      <c r="O83" s="90">
        <v>195595726</v>
      </c>
      <c r="Q83" s="32">
        <v>0</v>
      </c>
      <c r="S83" s="91">
        <v>195595726</v>
      </c>
    </row>
    <row r="84" spans="1:19" ht="21" x14ac:dyDescent="0.55000000000000004">
      <c r="A84" s="89" t="s">
        <v>258</v>
      </c>
      <c r="C84" s="32">
        <v>30</v>
      </c>
      <c r="E84" s="11" t="s">
        <v>280</v>
      </c>
      <c r="G84" s="79">
        <v>21</v>
      </c>
      <c r="I84" s="90">
        <v>80144054</v>
      </c>
      <c r="K84" s="32">
        <v>1359837</v>
      </c>
      <c r="M84" s="91">
        <v>78784217</v>
      </c>
      <c r="O84" s="90">
        <v>80144054</v>
      </c>
      <c r="Q84" s="32">
        <v>1359837</v>
      </c>
      <c r="S84" s="91">
        <v>78784217</v>
      </c>
    </row>
    <row r="85" spans="1:19" ht="21.75" thickBot="1" x14ac:dyDescent="0.6">
      <c r="A85" s="92" t="s">
        <v>144</v>
      </c>
      <c r="B85" s="83"/>
      <c r="C85" s="93">
        <v>30</v>
      </c>
      <c r="D85" s="83"/>
      <c r="E85" s="83" t="s">
        <v>280</v>
      </c>
      <c r="F85" s="83"/>
      <c r="G85" s="84">
        <v>21</v>
      </c>
      <c r="I85" s="94">
        <v>33633369</v>
      </c>
      <c r="J85" s="83"/>
      <c r="K85" s="93">
        <v>570671</v>
      </c>
      <c r="L85" s="83"/>
      <c r="M85" s="95">
        <v>33062698</v>
      </c>
      <c r="O85" s="94">
        <v>33633369</v>
      </c>
      <c r="P85" s="83"/>
      <c r="Q85" s="93">
        <v>570671</v>
      </c>
      <c r="R85" s="83"/>
      <c r="S85" s="95">
        <v>33062698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1"/>
    </row>
    <row r="2" spans="1:19" ht="30" x14ac:dyDescent="0.45">
      <c r="A2" s="12" t="str">
        <f>'[2]سود اوراق بهادار و سپرده بانکی'!A2:S2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271</v>
      </c>
      <c r="B3" s="12"/>
      <c r="C3" s="12"/>
      <c r="D3" s="12" t="s">
        <v>271</v>
      </c>
      <c r="E3" s="12" t="s">
        <v>271</v>
      </c>
      <c r="F3" s="12" t="s">
        <v>271</v>
      </c>
      <c r="G3" s="12" t="s">
        <v>271</v>
      </c>
      <c r="H3" s="12" t="s">
        <v>271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'سود اوراق بهادار و سپرده بانکی'!A4:S4</f>
        <v>برای ماه منتهی به 1402/05/31</v>
      </c>
      <c r="B4" s="12"/>
      <c r="C4" s="12"/>
      <c r="D4" s="12" t="s">
        <v>386</v>
      </c>
      <c r="E4" s="12" t="s">
        <v>386</v>
      </c>
      <c r="F4" s="12" t="s">
        <v>386</v>
      </c>
      <c r="G4" s="12" t="s">
        <v>386</v>
      </c>
      <c r="H4" s="12" t="s">
        <v>386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3</v>
      </c>
      <c r="C6" s="14" t="s">
        <v>284</v>
      </c>
      <c r="D6" s="15" t="s">
        <v>284</v>
      </c>
      <c r="E6" s="15" t="s">
        <v>284</v>
      </c>
      <c r="F6" s="15" t="s">
        <v>284</v>
      </c>
      <c r="G6" s="16" t="s">
        <v>284</v>
      </c>
      <c r="I6" s="14" t="s">
        <v>273</v>
      </c>
      <c r="J6" s="15" t="s">
        <v>273</v>
      </c>
      <c r="K6" s="15" t="s">
        <v>273</v>
      </c>
      <c r="L6" s="15" t="s">
        <v>273</v>
      </c>
      <c r="M6" s="16" t="s">
        <v>273</v>
      </c>
      <c r="O6" s="14" t="s">
        <v>274</v>
      </c>
      <c r="P6" s="15" t="s">
        <v>274</v>
      </c>
      <c r="Q6" s="15" t="s">
        <v>274</v>
      </c>
      <c r="R6" s="15" t="s">
        <v>274</v>
      </c>
      <c r="S6" s="16" t="s">
        <v>274</v>
      </c>
    </row>
    <row r="7" spans="1:19" ht="30" x14ac:dyDescent="0.45">
      <c r="A7" s="20" t="s">
        <v>3</v>
      </c>
      <c r="C7" s="46" t="s">
        <v>285</v>
      </c>
      <c r="E7" s="44" t="s">
        <v>286</v>
      </c>
      <c r="G7" s="47" t="s">
        <v>287</v>
      </c>
      <c r="I7" s="46" t="s">
        <v>288</v>
      </c>
      <c r="K7" s="44" t="s">
        <v>278</v>
      </c>
      <c r="M7" s="47" t="s">
        <v>289</v>
      </c>
      <c r="O7" s="46" t="s">
        <v>288</v>
      </c>
      <c r="Q7" s="44" t="s">
        <v>278</v>
      </c>
      <c r="S7" s="47" t="s">
        <v>289</v>
      </c>
    </row>
    <row r="8" spans="1:19" ht="21" x14ac:dyDescent="0.55000000000000004">
      <c r="A8" s="73" t="s">
        <v>27</v>
      </c>
      <c r="C8" s="96" t="s">
        <v>290</v>
      </c>
      <c r="E8" s="55">
        <v>30000001</v>
      </c>
      <c r="F8" s="55"/>
      <c r="G8" s="97">
        <v>500</v>
      </c>
      <c r="I8" s="52">
        <v>0</v>
      </c>
      <c r="K8" s="53">
        <v>0</v>
      </c>
      <c r="M8" s="54">
        <v>0</v>
      </c>
      <c r="O8" s="98">
        <v>15000000500</v>
      </c>
      <c r="P8" s="55"/>
      <c r="Q8" s="55">
        <v>212694133</v>
      </c>
      <c r="R8" s="55"/>
      <c r="S8" s="97">
        <v>14787306367</v>
      </c>
    </row>
    <row r="9" spans="1:19" ht="21" x14ac:dyDescent="0.55000000000000004">
      <c r="A9" s="73" t="s">
        <v>15</v>
      </c>
      <c r="C9" s="96" t="s">
        <v>291</v>
      </c>
      <c r="E9" s="55">
        <v>36000000</v>
      </c>
      <c r="F9" s="55"/>
      <c r="G9" s="97">
        <v>130</v>
      </c>
      <c r="I9" s="52">
        <v>0</v>
      </c>
      <c r="K9" s="53">
        <v>0</v>
      </c>
      <c r="M9" s="54">
        <v>0</v>
      </c>
      <c r="O9" s="98">
        <v>4680000000</v>
      </c>
      <c r="P9" s="55"/>
      <c r="Q9" s="55">
        <v>0</v>
      </c>
      <c r="R9" s="55"/>
      <c r="S9" s="97">
        <v>4680000000</v>
      </c>
    </row>
    <row r="10" spans="1:19" ht="21" x14ac:dyDescent="0.55000000000000004">
      <c r="A10" s="73" t="s">
        <v>17</v>
      </c>
      <c r="C10" s="96" t="s">
        <v>292</v>
      </c>
      <c r="E10" s="55">
        <v>8400000</v>
      </c>
      <c r="F10" s="55"/>
      <c r="G10" s="97">
        <v>300</v>
      </c>
      <c r="I10" s="52">
        <v>0</v>
      </c>
      <c r="K10" s="53">
        <v>0</v>
      </c>
      <c r="M10" s="54">
        <v>0</v>
      </c>
      <c r="O10" s="98">
        <v>2520000000</v>
      </c>
      <c r="P10" s="55"/>
      <c r="Q10" s="55">
        <v>30690122</v>
      </c>
      <c r="R10" s="55"/>
      <c r="S10" s="97">
        <v>2489309878</v>
      </c>
    </row>
    <row r="11" spans="1:19" ht="21.75" thickBot="1" x14ac:dyDescent="0.6">
      <c r="A11" s="81" t="s">
        <v>21</v>
      </c>
      <c r="C11" s="99" t="s">
        <v>4</v>
      </c>
      <c r="D11" s="58"/>
      <c r="E11" s="65">
        <v>10746362</v>
      </c>
      <c r="F11" s="65"/>
      <c r="G11" s="100">
        <v>305</v>
      </c>
      <c r="I11" s="62">
        <v>0</v>
      </c>
      <c r="J11" s="58"/>
      <c r="K11" s="63">
        <v>0</v>
      </c>
      <c r="L11" s="58"/>
      <c r="M11" s="64">
        <v>0</v>
      </c>
      <c r="O11" s="101">
        <v>3277640410</v>
      </c>
      <c r="P11" s="65"/>
      <c r="Q11" s="65">
        <v>129380542</v>
      </c>
      <c r="R11" s="65"/>
      <c r="S11" s="100">
        <v>3148259868</v>
      </c>
    </row>
    <row r="12" spans="1:19" ht="21" x14ac:dyDescent="0.55000000000000004">
      <c r="A12" s="88"/>
      <c r="E12" s="55"/>
      <c r="F12" s="55"/>
      <c r="G12" s="55"/>
      <c r="I12" s="53"/>
      <c r="K12" s="53"/>
      <c r="M12" s="53"/>
      <c r="O12" s="55"/>
      <c r="P12" s="55"/>
      <c r="Q12" s="55"/>
      <c r="R12" s="55"/>
      <c r="S12" s="55"/>
    </row>
    <row r="13" spans="1:19" ht="21" x14ac:dyDescent="0.55000000000000004">
      <c r="A13" s="88"/>
      <c r="E13" s="55"/>
      <c r="F13" s="55"/>
      <c r="G13" s="55"/>
      <c r="I13" s="53"/>
      <c r="K13" s="53"/>
      <c r="M13" s="53"/>
      <c r="O13" s="55"/>
      <c r="P13" s="55"/>
      <c r="Q13" s="55"/>
      <c r="R13" s="55"/>
      <c r="S13" s="55"/>
    </row>
    <row r="14" spans="1:19" ht="21" x14ac:dyDescent="0.55000000000000004">
      <c r="A14" s="88"/>
      <c r="E14" s="55"/>
      <c r="F14" s="55"/>
      <c r="G14" s="55"/>
      <c r="I14" s="53"/>
      <c r="K14" s="53"/>
      <c r="M14" s="53"/>
      <c r="O14" s="55"/>
      <c r="P14" s="55"/>
      <c r="Q14" s="55"/>
      <c r="R14" s="55"/>
      <c r="S14" s="55"/>
    </row>
    <row r="15" spans="1:19" ht="21" x14ac:dyDescent="0.55000000000000004">
      <c r="A15" s="88"/>
      <c r="E15" s="55"/>
      <c r="F15" s="55"/>
      <c r="G15" s="55"/>
      <c r="O15" s="55"/>
      <c r="P15" s="55"/>
      <c r="Q15" s="55"/>
      <c r="R15" s="55"/>
      <c r="S15" s="55"/>
    </row>
    <row r="16" spans="1:19" ht="21" x14ac:dyDescent="0.55000000000000004">
      <c r="A16" s="88"/>
      <c r="E16" s="55"/>
      <c r="F16" s="55"/>
      <c r="G16" s="55"/>
      <c r="O16" s="55"/>
      <c r="P16" s="55"/>
      <c r="Q16" s="55"/>
      <c r="R16" s="55"/>
      <c r="S16" s="55"/>
    </row>
    <row r="17" spans="1:19" ht="21" x14ac:dyDescent="0.55000000000000004">
      <c r="A17" s="88"/>
      <c r="E17" s="55"/>
      <c r="F17" s="55"/>
      <c r="G17" s="55"/>
      <c r="O17" s="55"/>
      <c r="P17" s="55"/>
      <c r="Q17" s="55"/>
      <c r="R17" s="55"/>
      <c r="S17" s="55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2023-08-27T11:00:12Z</dcterms:modified>
</cp:coreProperties>
</file>