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ld Profile\Desktop\xml hummers\14020730\"/>
    </mc:Choice>
  </mc:AlternateContent>
  <xr:revisionPtr revIDLastSave="0" documentId="13_ncr:1_{36A0B663-9E16-4BB6-93DB-895ADF2B3FA5}" xr6:coauthVersionLast="47" xr6:coauthVersionMax="47" xr10:uidLastSave="{00000000-0000-0000-0000-000000000000}"/>
  <bookViews>
    <workbookView xWindow="-120" yWindow="-120" windowWidth="29040" windowHeight="15840" firstSheet="9" activeTab="15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  <externalReference r:id="rId18"/>
  </externalReferences>
  <definedNames>
    <definedName name="_xlnm.Print_Area" localSheetId="0">'1'!$A$1:$I$40</definedName>
  </definedNames>
  <calcPr calcId="181029"/>
</workbook>
</file>

<file path=xl/calcChain.xml><?xml version="1.0" encoding="utf-8"?>
<calcChain xmlns="http://schemas.openxmlformats.org/spreadsheetml/2006/main">
  <c r="A4" i="13" l="1"/>
  <c r="A3" i="13"/>
  <c r="A2" i="13"/>
  <c r="A4" i="12"/>
  <c r="A3" i="12"/>
  <c r="A2" i="12"/>
  <c r="A4" i="11"/>
  <c r="A3" i="11"/>
  <c r="A2" i="11"/>
  <c r="A4" i="10"/>
  <c r="A3" i="10"/>
  <c r="A2" i="10"/>
  <c r="A4" i="9"/>
  <c r="A2" i="9"/>
  <c r="A4" i="8"/>
  <c r="A2" i="8"/>
  <c r="A4" i="7"/>
  <c r="A2" i="7"/>
  <c r="A4" i="6"/>
  <c r="A3" i="6"/>
  <c r="A2" i="6"/>
  <c r="A4" i="5"/>
  <c r="A3" i="5"/>
  <c r="A2" i="5"/>
  <c r="A4" i="4"/>
  <c r="A3" i="4"/>
  <c r="A2" i="4"/>
  <c r="A4" i="3"/>
  <c r="A3" i="3"/>
  <c r="A2" i="3"/>
  <c r="A4" i="2"/>
  <c r="A3" i="2"/>
  <c r="A2" i="2"/>
  <c r="A3" i="1"/>
</calcChain>
</file>

<file path=xl/sharedStrings.xml><?xml version="1.0" encoding="utf-8"?>
<sst xmlns="http://schemas.openxmlformats.org/spreadsheetml/2006/main" count="1992" uniqueCount="465">
  <si>
    <t>صندوق سرمایه‌گذاری اعتماد هامرز</t>
  </si>
  <si>
    <t>صورت وضعیت پورتفوی</t>
  </si>
  <si>
    <t>برای ماه منتهی به 1402/07/30</t>
  </si>
  <si>
    <t>نام شرکت</t>
  </si>
  <si>
    <t>1402/06/31</t>
  </si>
  <si>
    <t>تغییرات طی دوره</t>
  </si>
  <si>
    <t>1402/07/30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</si>
  <si>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</si>
  <si>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</si>
  <si>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</si>
  <si>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</si>
  <si>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</si>
  <si>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</si>
  <si>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</si>
  <si>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</si>
  <si>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ملت</t>
  </si>
  <si>
    <t>1.51%</t>
  </si>
  <si>
    <t>بهمن  دیزل</t>
  </si>
  <si>
    <t>0.46%</t>
  </si>
  <si>
    <t>پالایش نفت اصفهان</t>
  </si>
  <si>
    <t>1.69%</t>
  </si>
  <si>
    <t>ذوب آهن اصفهان</t>
  </si>
  <si>
    <t>0.63%</t>
  </si>
  <si>
    <t>ریل سیر کوثر</t>
  </si>
  <si>
    <t>0.91%</t>
  </si>
  <si>
    <t>شرکت بهمن لیزینگ</t>
  </si>
  <si>
    <t>1.31%</t>
  </si>
  <si>
    <t>صنایع‌ریخته‌گری‌ایران‌</t>
  </si>
  <si>
    <t>1.02%</t>
  </si>
  <si>
    <t>صندوق س ثروت هامرز-سهام</t>
  </si>
  <si>
    <t>0.09%</t>
  </si>
  <si>
    <t>صندوق س.پشتوانه طلا زرفام آشنا</t>
  </si>
  <si>
    <t>0.14%</t>
  </si>
  <si>
    <t>فولاد مبارکه اصفهان</t>
  </si>
  <si>
    <t>1.10%</t>
  </si>
  <si>
    <t>ح.شرکت بهمن لیزینگ</t>
  </si>
  <si>
    <t>0.00%</t>
  </si>
  <si>
    <t>گروه مپنا (سهامی عام)</t>
  </si>
  <si>
    <t>1.16%</t>
  </si>
  <si>
    <t>صندوق س فلزات دایا-بخشی</t>
  </si>
  <si>
    <t>صندوق س.بخشی فلزات رویین-ب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</si>
  <si>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</si>
  <si>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</si>
  <si>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</si>
  <si>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</si>
  <si>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</si>
  <si>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</si>
  <si>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</si>
  <si>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</si>
  <si>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</si>
  <si>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</si>
  <si>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</si>
  <si>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</si>
  <si>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غدیرایرانیان14050114</t>
  </si>
  <si>
    <t>بله</t>
  </si>
  <si>
    <t>1401/01/14</t>
  </si>
  <si>
    <t>1405/01/14</t>
  </si>
  <si>
    <t>5.21%</t>
  </si>
  <si>
    <t>اسناد خزانه-م10بودجه00-031115</t>
  </si>
  <si>
    <t>1400/06/07</t>
  </si>
  <si>
    <t>1403/11/15</t>
  </si>
  <si>
    <t>0.01%</t>
  </si>
  <si>
    <t>اسناد خزانه-م1بودجه01-040326</t>
  </si>
  <si>
    <t>1401/02/26</t>
  </si>
  <si>
    <t>1404/03/26</t>
  </si>
  <si>
    <t>1.23%</t>
  </si>
  <si>
    <t>اسناد خزانه-م3بودجه01-040520</t>
  </si>
  <si>
    <t>1401/05/18</t>
  </si>
  <si>
    <t>1404/05/20</t>
  </si>
  <si>
    <t>0.15%</t>
  </si>
  <si>
    <t>اسنادخزانه-م1بودجه00-030821</t>
  </si>
  <si>
    <t>1400/02/22</t>
  </si>
  <si>
    <t>1403/08/21</t>
  </si>
  <si>
    <t>0.02%</t>
  </si>
  <si>
    <t>اسنادخزانه-م21بودجه98-020906</t>
  </si>
  <si>
    <t>1399/01/27</t>
  </si>
  <si>
    <t>1402/09/06</t>
  </si>
  <si>
    <t>0.08%</t>
  </si>
  <si>
    <t>اسنادخزانه-م2بودجه00-031024</t>
  </si>
  <si>
    <t>1403/10/24</t>
  </si>
  <si>
    <t>اسنادخزانه-م4بودجه00-030522</t>
  </si>
  <si>
    <t>1400/03/11</t>
  </si>
  <si>
    <t>1403/05/22</t>
  </si>
  <si>
    <t>اسنادخزانه-م4بودجه01-040917</t>
  </si>
  <si>
    <t>1401/12/08</t>
  </si>
  <si>
    <t>1404/09/16</t>
  </si>
  <si>
    <t>1.37%</t>
  </si>
  <si>
    <t>اسنادخزانه-م5بودجه00-030626</t>
  </si>
  <si>
    <t>1403/06/26</t>
  </si>
  <si>
    <t>0.50%</t>
  </si>
  <si>
    <t>اسنادخزانه-م5بودجه01-041015</t>
  </si>
  <si>
    <t>1404/10/14</t>
  </si>
  <si>
    <t>0.49%</t>
  </si>
  <si>
    <t>اسنادخزانه-م6بودجه00-030723</t>
  </si>
  <si>
    <t>1403/07/23</t>
  </si>
  <si>
    <t>0.12%</t>
  </si>
  <si>
    <t>اسنادخزانه-م7بودجه00-030912</t>
  </si>
  <si>
    <t>1400/04/14</t>
  </si>
  <si>
    <t>1403/09/12</t>
  </si>
  <si>
    <t>0.04%</t>
  </si>
  <si>
    <t>اسنادخزانه-م7بودجه01-040714</t>
  </si>
  <si>
    <t>1401/12/10</t>
  </si>
  <si>
    <t>1404/07/13</t>
  </si>
  <si>
    <t>اسنادخزانه-م8بودجه00-030919</t>
  </si>
  <si>
    <t>1400/06/16</t>
  </si>
  <si>
    <t>1403/09/19</t>
  </si>
  <si>
    <t>0.03%</t>
  </si>
  <si>
    <t>اسنادخزانه-م8بودجه01-040728</t>
  </si>
  <si>
    <t>1401/12/28</t>
  </si>
  <si>
    <t>1404/07/28</t>
  </si>
  <si>
    <t>0.30%</t>
  </si>
  <si>
    <t>صکوک اجاره صند412-بدون ضامن</t>
  </si>
  <si>
    <t>1400/12/23</t>
  </si>
  <si>
    <t>1404/12/22</t>
  </si>
  <si>
    <t>2.61%</t>
  </si>
  <si>
    <t>صکوک مرابحه بترانس509-3ماهه18%</t>
  </si>
  <si>
    <t>1401/09/23</t>
  </si>
  <si>
    <t>1405/09/23</t>
  </si>
  <si>
    <t>2.68%</t>
  </si>
  <si>
    <t>صکوک مرابحه غدیر504-3ماهه18%</t>
  </si>
  <si>
    <t>1401/04/07</t>
  </si>
  <si>
    <t>1405/04/07</t>
  </si>
  <si>
    <t>گواهی اعتبار مولد سامان0207</t>
  </si>
  <si>
    <t>1401/08/01</t>
  </si>
  <si>
    <t>مرابحه اکتوور کو-فارس070612</t>
  </si>
  <si>
    <t>1402/06/12</t>
  </si>
  <si>
    <t>1407/06/12</t>
  </si>
  <si>
    <t>6.93%</t>
  </si>
  <si>
    <t>مرابحه عام دولت3-ش.خ0211</t>
  </si>
  <si>
    <t>1399/03/13</t>
  </si>
  <si>
    <t>1402/11/13</t>
  </si>
  <si>
    <t>2.03%</t>
  </si>
  <si>
    <t>مرابحه عام دولت96-ش.خ030414</t>
  </si>
  <si>
    <t>1400/10/14</t>
  </si>
  <si>
    <t>1403/04/14</t>
  </si>
  <si>
    <t>0.65%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</si>
  <si>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</si>
  <si>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</si>
  <si>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</si>
  <si>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</si>
  <si>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</si>
  <si>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-1.13%</t>
  </si>
  <si>
    <t>Other</t>
  </si>
  <si>
    <t>2.80%</t>
  </si>
  <si>
    <t>-0.98%</t>
  </si>
  <si>
    <t>0.28%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</si>
  <si>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</si>
  <si>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</si>
  <si>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</si>
  <si>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</si>
  <si>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</si>
  <si>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</si>
  <si>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</si>
  <si>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</si>
  <si>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</si>
  <si>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</si>
  <si>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</si>
  <si>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</si>
  <si>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اقتصاد نوین اسفندیار</t>
  </si>
  <si>
    <t>147-850-6856333-1</t>
  </si>
  <si>
    <t>سپرده کوتاه مدت</t>
  </si>
  <si>
    <t>1400/10/02</t>
  </si>
  <si>
    <t>بانک پاسارگاد هفتم تیر</t>
  </si>
  <si>
    <t>207-8100-49004900-1</t>
  </si>
  <si>
    <t>207-110-49004900-1</t>
  </si>
  <si>
    <t>حساب جاری</t>
  </si>
  <si>
    <t>بانک دی خیابان فرشته</t>
  </si>
  <si>
    <t>0205720399000</t>
  </si>
  <si>
    <t>بانک گردشگری مرکزی</t>
  </si>
  <si>
    <t>110-9967-1003495-1</t>
  </si>
  <si>
    <t>بانک آینده ملاصدرا</t>
  </si>
  <si>
    <t>0303033333007</t>
  </si>
  <si>
    <t>قرض الحسنه</t>
  </si>
  <si>
    <t>بانک گردشگری سیدجمال‌الدین اسدآبادی</t>
  </si>
  <si>
    <t>111.9967.1003495.31</t>
  </si>
  <si>
    <t>1401/01/17</t>
  </si>
  <si>
    <t>بانک رفاه پونک</t>
  </si>
  <si>
    <t>332135408</t>
  </si>
  <si>
    <t>1401/02/07</t>
  </si>
  <si>
    <t>بانک آینده ظفر</t>
  </si>
  <si>
    <t>0203756686009</t>
  </si>
  <si>
    <t>1401/02/10</t>
  </si>
  <si>
    <t>موسسه اعتباری ملل جنت آباد</t>
  </si>
  <si>
    <t>0414-10-277-000000210</t>
  </si>
  <si>
    <t>1401/02/19</t>
  </si>
  <si>
    <t>بانک سامان ملاصدرا</t>
  </si>
  <si>
    <t>829-810-3938177-1</t>
  </si>
  <si>
    <t>1401/04/04</t>
  </si>
  <si>
    <t>بانک خاورمیانه سعادت آباد</t>
  </si>
  <si>
    <t xml:space="preserve"> 1006-10-810-707074598</t>
  </si>
  <si>
    <t>1401/04/25</t>
  </si>
  <si>
    <t>بانک آینده ولیعصر - ساعی</t>
  </si>
  <si>
    <t>0101201736002</t>
  </si>
  <si>
    <t>1401/06/14</t>
  </si>
  <si>
    <t>بانک اقتصاد نوین فلکه دوم نیروهوائی</t>
  </si>
  <si>
    <t>206-850-6856333-1</t>
  </si>
  <si>
    <t>1401/09/27</t>
  </si>
  <si>
    <t>بانک کشاورزی ممتاز احمدقصیر</t>
  </si>
  <si>
    <t>1043964854</t>
  </si>
  <si>
    <t>1401/11/16</t>
  </si>
  <si>
    <t>بانک گردشگری مرزداران</t>
  </si>
  <si>
    <t>161.9967.1003495.1</t>
  </si>
  <si>
    <t>1402/01/21</t>
  </si>
  <si>
    <t>بانک اقتصاد نوین فلکه دوم نيروي هوائي</t>
  </si>
  <si>
    <t>206-283-6856333-3</t>
  </si>
  <si>
    <t>سپرده بلند مدت</t>
  </si>
  <si>
    <t>1402/02/27</t>
  </si>
  <si>
    <t xml:space="preserve">206-283-6856333-4	</t>
  </si>
  <si>
    <t>1402/03/23</t>
  </si>
  <si>
    <t>1006-60-935-000000075</t>
  </si>
  <si>
    <t>1402/04/19</t>
  </si>
  <si>
    <t>1.29%</t>
  </si>
  <si>
    <t>1006-60-935-000000077</t>
  </si>
  <si>
    <t>1402/04/20</t>
  </si>
  <si>
    <t>1.32%</t>
  </si>
  <si>
    <t>1006-60-935-000000079</t>
  </si>
  <si>
    <t>1402/04/21</t>
  </si>
  <si>
    <t>0.60%</t>
  </si>
  <si>
    <t>1006-60-935-000000083</t>
  </si>
  <si>
    <t>1402/04/24</t>
  </si>
  <si>
    <t>0.23%</t>
  </si>
  <si>
    <t>1058011485</t>
  </si>
  <si>
    <t>1402/04/28</t>
  </si>
  <si>
    <t>2.32%</t>
  </si>
  <si>
    <t>0414-60-386-000000080</t>
  </si>
  <si>
    <t>1402/05/02</t>
  </si>
  <si>
    <t>0414-60-386-000000102</t>
  </si>
  <si>
    <t>1402/05/07</t>
  </si>
  <si>
    <t>1058952740</t>
  </si>
  <si>
    <t>1402/05/08</t>
  </si>
  <si>
    <t>2.50%</t>
  </si>
  <si>
    <t>بانک ملی شعبه پارک</t>
  </si>
  <si>
    <t>0230280227005</t>
  </si>
  <si>
    <t>04-21319277-00-1</t>
  </si>
  <si>
    <t>206-283-6856333-5</t>
  </si>
  <si>
    <t>1402/05/09</t>
  </si>
  <si>
    <t>0414-60-332-000000148</t>
  </si>
  <si>
    <t>1402/05/18</t>
  </si>
  <si>
    <t>206-283-6856333-6</t>
  </si>
  <si>
    <t>1402/05/22</t>
  </si>
  <si>
    <t>بانک پاسارگاد میدان هفتم تیر</t>
  </si>
  <si>
    <t>207-307-49004900-1</t>
  </si>
  <si>
    <t>1.80%</t>
  </si>
  <si>
    <t>بانک کارآفرین ونک</t>
  </si>
  <si>
    <t>0201638434601</t>
  </si>
  <si>
    <t>1402/05/25</t>
  </si>
  <si>
    <t>0401639082609</t>
  </si>
  <si>
    <t>0401641351604</t>
  </si>
  <si>
    <t>1402/05/29</t>
  </si>
  <si>
    <t>1.17%</t>
  </si>
  <si>
    <t>1401642251604</t>
  </si>
  <si>
    <t>1402/05/30</t>
  </si>
  <si>
    <t>0.96%</t>
  </si>
  <si>
    <t>207.307.49004900.2</t>
  </si>
  <si>
    <t>0.40%</t>
  </si>
  <si>
    <t>بانک تجارت کار</t>
  </si>
  <si>
    <t>156386448</t>
  </si>
  <si>
    <t>بانک گردشگری توانیر</t>
  </si>
  <si>
    <t>151-9967-1003495-1</t>
  </si>
  <si>
    <t>1402/06/04</t>
  </si>
  <si>
    <t>151-1405-1003495-1</t>
  </si>
  <si>
    <t>151-1405-1003495-3</t>
  </si>
  <si>
    <t>1402/06/07</t>
  </si>
  <si>
    <t>0414-60-386-000000187</t>
  </si>
  <si>
    <t>1.00%</t>
  </si>
  <si>
    <t>بانک تجارت بورس و اوراق بهادار</t>
  </si>
  <si>
    <t>79067512</t>
  </si>
  <si>
    <t>1402/06/14</t>
  </si>
  <si>
    <t>6159811873</t>
  </si>
  <si>
    <t>1.03%</t>
  </si>
  <si>
    <t>151-1405-1003495-4</t>
  </si>
  <si>
    <t>2.29%</t>
  </si>
  <si>
    <t>6159811881</t>
  </si>
  <si>
    <t>1402/06/18</t>
  </si>
  <si>
    <t>1.79%</t>
  </si>
  <si>
    <t>0414-60-386-000000200</t>
  </si>
  <si>
    <t>2.09%</t>
  </si>
  <si>
    <t>151-1405-1003495-5</t>
  </si>
  <si>
    <t>1402/06/19</t>
  </si>
  <si>
    <t>3.08%</t>
  </si>
  <si>
    <t>151-1405-1003495-6</t>
  </si>
  <si>
    <t>0201639339600</t>
  </si>
  <si>
    <t>1402/06/27</t>
  </si>
  <si>
    <t>بانک مسکن گلستان پاسداران</t>
  </si>
  <si>
    <t>4110001909467</t>
  </si>
  <si>
    <t>1402/06/29</t>
  </si>
  <si>
    <t>5600929334540</t>
  </si>
  <si>
    <t>2.84%</t>
  </si>
  <si>
    <t>5600929334565</t>
  </si>
  <si>
    <t>1402/07/03</t>
  </si>
  <si>
    <t>5600931333090</t>
  </si>
  <si>
    <t>1402/07/04</t>
  </si>
  <si>
    <t>0.25%</t>
  </si>
  <si>
    <t>151.1405.1003495.7</t>
  </si>
  <si>
    <t>1402/07/05</t>
  </si>
  <si>
    <t>1.25%</t>
  </si>
  <si>
    <t>0414-60-386-000000239</t>
  </si>
  <si>
    <t>1.34%</t>
  </si>
  <si>
    <t>0414-60-386-000000257</t>
  </si>
  <si>
    <t>1402/07/10</t>
  </si>
  <si>
    <t>0.71%</t>
  </si>
  <si>
    <t>206-283-6856333-7</t>
  </si>
  <si>
    <t>1402/07/12</t>
  </si>
  <si>
    <t>3.93%</t>
  </si>
  <si>
    <t>0414-60-386-000000263</t>
  </si>
  <si>
    <t>1402/07/15</t>
  </si>
  <si>
    <t>0.61%</t>
  </si>
  <si>
    <t>206.283.6856333.8</t>
  </si>
  <si>
    <t>1402/07/17</t>
  </si>
  <si>
    <t>3.19%</t>
  </si>
  <si>
    <t>0414-60-386-000000273</t>
  </si>
  <si>
    <t>1402/07/19</t>
  </si>
  <si>
    <t>1.38%</t>
  </si>
  <si>
    <t>829-111-3938177-4</t>
  </si>
  <si>
    <t>1.60%</t>
  </si>
  <si>
    <t>بانک رفاه بلوار دریا</t>
  </si>
  <si>
    <t>365825645</t>
  </si>
  <si>
    <t>1402/07/22</t>
  </si>
  <si>
    <t>4.82%</t>
  </si>
  <si>
    <t>365826145</t>
  </si>
  <si>
    <t>4.04%</t>
  </si>
  <si>
    <t>بانک صادرات شیخ بهائی</t>
  </si>
  <si>
    <t>02-18333344-00-9</t>
  </si>
  <si>
    <t>1402/07/24</t>
  </si>
  <si>
    <t>0406900454005</t>
  </si>
  <si>
    <t>3.44%</t>
  </si>
  <si>
    <t>207.307.49004900.3</t>
  </si>
  <si>
    <t>1.24%</t>
  </si>
  <si>
    <t>206.283.6856333.9</t>
  </si>
  <si>
    <t>1.30%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</si>
  <si>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</si>
  <si>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</si>
  <si>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</si>
  <si>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</si>
  <si>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</si>
  <si>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</si>
  <si>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</si>
  <si>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</si>
  <si>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</si>
  <si>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</si>
  <si>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دولت4-ش.خ 0205</t>
  </si>
  <si>
    <t>بانک آینده ظفر شرقی</t>
  </si>
  <si>
    <t>بانک گردشگری سیدجمال الدین اسدآبادی</t>
  </si>
  <si>
    <t>بانک تجارت شیخ بهایی</t>
  </si>
  <si>
    <t>بانک گردشگری سیدجمالالدین اسدآبادی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</si>
  <si>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</si>
  <si>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</si>
  <si>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</si>
  <si>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</si>
  <si>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</si>
  <si>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</si>
  <si>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1402/04/29</t>
  </si>
  <si>
    <t>1402/03/31</t>
  </si>
  <si>
    <t>1402/03/13</t>
  </si>
  <si>
    <t>1402/04/31</t>
  </si>
  <si>
    <t>بهای فروش</t>
  </si>
  <si>
    <t>ارزش دفتری</t>
  </si>
  <si>
    <t>سود و زیان ناشی از تغییر قیمت</t>
  </si>
  <si>
    <t>سود و زیان ناشی از فروش</t>
  </si>
  <si>
    <t>ذغال‌سنگ‌ نگین‌ ط‌بس‌</t>
  </si>
  <si>
    <t>گروه‌بهمن‌</t>
  </si>
  <si>
    <t>صندوق پالایشی یکم-سهام</t>
  </si>
  <si>
    <t>اسنادخزانه-م6بودجه99-020321</t>
  </si>
  <si>
    <t>اسنادخزانه-م14بودجه99-021025</t>
  </si>
  <si>
    <t>اسنادخزانه-م3بودجه00-030418</t>
  </si>
  <si>
    <t>اسناد خزانه-م9بودجه00-031101</t>
  </si>
  <si>
    <t>گام بانک تجارت0203</t>
  </si>
  <si>
    <t>گواهی اعتبار مولد شهر0203</t>
  </si>
  <si>
    <t>گام بانک اقتصاد نوین0205</t>
  </si>
  <si>
    <t>گام بانک تجارت0206</t>
  </si>
  <si>
    <t>گام بانک اقتصاد نوین0204</t>
  </si>
  <si>
    <t>گواهی اعتبار مولد سامان0206</t>
  </si>
  <si>
    <t>اسنادخزانه-م6بودجه01-030814</t>
  </si>
  <si>
    <t>درآمد سود سهام</t>
  </si>
  <si>
    <t>درآمد تغییر ارزش</t>
  </si>
  <si>
    <t>درآمد فروش</t>
  </si>
  <si>
    <t>درصد از کل درآمدها</t>
  </si>
  <si>
    <t>-0.17%</t>
  </si>
  <si>
    <t>-0.04%</t>
  </si>
  <si>
    <t>-2.96%</t>
  </si>
  <si>
    <t>0.20%</t>
  </si>
  <si>
    <t>-2.41%</t>
  </si>
  <si>
    <t>-0.32%</t>
  </si>
  <si>
    <t>-2.07%</t>
  </si>
  <si>
    <t>-0.58%</t>
  </si>
  <si>
    <t>-0.73%</t>
  </si>
  <si>
    <t>-0.45%</t>
  </si>
  <si>
    <t>-0.07%</t>
  </si>
  <si>
    <t>-0.01%</t>
  </si>
  <si>
    <t>-0.08%</t>
  </si>
  <si>
    <t>-0.09%</t>
  </si>
  <si>
    <t>-0.03%</t>
  </si>
  <si>
    <t>-0.22%</t>
  </si>
  <si>
    <t>-0.06%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</si>
  <si>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</si>
  <si>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</si>
  <si>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</si>
  <si>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</si>
  <si>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</si>
  <si>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</si>
  <si>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0405797156008</t>
  </si>
  <si>
    <t>0414-60-332-000000138</t>
  </si>
  <si>
    <t>1006-60-925-938</t>
  </si>
  <si>
    <t xml:space="preserve">147-283-6856333-9	</t>
  </si>
  <si>
    <t>0405893870007</t>
  </si>
  <si>
    <t>147-283-6856333-10</t>
  </si>
  <si>
    <t>0403833537000</t>
  </si>
  <si>
    <t>0403860560000</t>
  </si>
  <si>
    <t>0414-60-332-000000332</t>
  </si>
  <si>
    <t>0403874940002</t>
  </si>
  <si>
    <t>0414-60-332-000000342</t>
  </si>
  <si>
    <t>0414-60-332-000000357</t>
  </si>
  <si>
    <t>0414-60-332-000000371</t>
  </si>
  <si>
    <t>111.1405.1003495.1</t>
  </si>
  <si>
    <t>111.1405.1003495.2</t>
  </si>
  <si>
    <t>343125900</t>
  </si>
  <si>
    <t xml:space="preserve">207-9012-49004900-20	</t>
  </si>
  <si>
    <t>207.9012.69006900.21</t>
  </si>
  <si>
    <t>207.9012.69006900.22</t>
  </si>
  <si>
    <t>207.9012.69006900.23</t>
  </si>
  <si>
    <t xml:space="preserve">207-9012-49004900-24	</t>
  </si>
  <si>
    <t>111.1234.1003495.1</t>
  </si>
  <si>
    <t>220410226</t>
  </si>
  <si>
    <t>207.9012.49004900.25</t>
  </si>
  <si>
    <t>207.420.49004900.1</t>
  </si>
  <si>
    <t>207.420.49004900.2</t>
  </si>
  <si>
    <t>0414-60-332-000000541</t>
  </si>
  <si>
    <t>0414-60-332-000000548</t>
  </si>
  <si>
    <t>0414-60-332-000000550</t>
  </si>
  <si>
    <t>0414-60-332-000000553</t>
  </si>
  <si>
    <t>206.283.6856333.1</t>
  </si>
  <si>
    <t>1043994119</t>
  </si>
  <si>
    <t>1044234907</t>
  </si>
  <si>
    <t>111.333.1003495.1</t>
  </si>
  <si>
    <t>0414-60-345-000000015</t>
  </si>
  <si>
    <t>206.283.6856333.2</t>
  </si>
  <si>
    <t xml:space="preserve">207.303.49004900.1	</t>
  </si>
  <si>
    <t>161.1405.1003495.1</t>
  </si>
  <si>
    <t>0414-60-345-000000205</t>
  </si>
  <si>
    <t>0414-60-357-000000119</t>
  </si>
  <si>
    <t>161-1405-1003495-2</t>
  </si>
  <si>
    <t>0414-60-357-000000126</t>
  </si>
  <si>
    <t>0414-60-386-000000045</t>
  </si>
  <si>
    <t>0414-60-386-000000091</t>
  </si>
  <si>
    <t>161-1405-1003495-3</t>
  </si>
  <si>
    <t>0414-60-386-000000113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</si>
  <si>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</si>
  <si>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</si>
  <si>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</si>
  <si>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</si>
  <si>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-1.00%</t>
  </si>
  <si>
    <t>-0.02%</t>
  </si>
  <si>
    <t>سرمایه‌گذاری در اوراق بهادار</t>
  </si>
  <si>
    <t>27.85%</t>
  </si>
  <si>
    <t>0.51%</t>
  </si>
  <si>
    <t>درآمد سپرده بانکی</t>
  </si>
  <si>
    <t>62.50%</t>
  </si>
  <si>
    <t>1.15%</t>
  </si>
  <si>
    <t>به ‌نام خدا</t>
  </si>
  <si>
    <t>صندوق سرمایه گذاری اعتماد هامرز (هامرز)</t>
  </si>
  <si>
    <t xml:space="preserve">صورت وضعیت پرتفوی
</t>
  </si>
  <si>
    <t xml:space="preserve">برای ماه منتهی به 1402/07/30
</t>
  </si>
  <si>
    <t>صندوق سرمایه گذاری اعتماد هامرز</t>
  </si>
  <si>
    <t>صندوق سرمایه‌گذاری ثروت هامرز</t>
  </si>
  <si>
    <t>برای ماه منتهی به 1400/12/29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</si>
</sst>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_ * #,##0_-_ر_ي_ا_ل_ ;_ * #,##0\-_ر_ي_ا_ل_ ;_ * &quot;-&quot;??_-_ر_ي_ا_ل_ ;_ @_ "/>
    <numFmt numFmtId="165" formatCode="#,##0;\(#,##0\)"/>
    <numFmt numFmtId="166" formatCode="#,##0_ ;[Red]\-#,##0\ "/>
  </numFmts>
  <fonts count="13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sz val="11"/>
      <name val="Calibri"/>
      <family val="2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b/>
      <sz val="18"/>
      <color rgb="FF000000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b/>
      <sz val="10"/>
      <color rgb="FF000000"/>
      <name val="B Nazanin"/>
      <charset val="178"/>
    </font>
    <font>
      <sz val="1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5" fillId="0" borderId="0"/>
  </cellStyleXfs>
  <cellXfs count="139">
    <xf numFmtId="0" fontId="0" fillId="0" borderId="0" xfId="0"/>
    <xf numFmtId="0" fontId="3" fillId="2" borderId="0" xfId="3" applyFont="1" applyFill="1"/>
    <xf numFmtId="0" fontId="3" fillId="2" borderId="0" xfId="3" applyFont="1" applyFill="1" applyAlignment="1">
      <alignment horizontal="center"/>
    </xf>
    <xf numFmtId="0" fontId="4" fillId="2" borderId="0" xfId="3" applyFont="1" applyFill="1"/>
    <xf numFmtId="0" fontId="3" fillId="2" borderId="0" xfId="3" applyFont="1" applyFill="1" applyAlignment="1">
      <alignment vertical="top"/>
    </xf>
    <xf numFmtId="0" fontId="4" fillId="2" borderId="0" xfId="3" applyFont="1" applyFill="1" applyAlignment="1">
      <alignment vertical="top"/>
    </xf>
    <xf numFmtId="0" fontId="5" fillId="0" borderId="0" xfId="4"/>
    <xf numFmtId="0" fontId="3" fillId="2" borderId="0" xfId="3" applyFont="1" applyFill="1" applyAlignment="1">
      <alignment vertical="top" wrapText="1"/>
    </xf>
    <xf numFmtId="0" fontId="6" fillId="3" borderId="0" xfId="3" applyFont="1" applyFill="1" applyAlignment="1">
      <alignment horizontal="center" vertical="top"/>
    </xf>
    <xf numFmtId="0" fontId="7" fillId="4" borderId="0" xfId="3" applyFont="1" applyFill="1" applyAlignment="1">
      <alignment horizontal="center" vertical="top" wrapText="1"/>
    </xf>
    <xf numFmtId="0" fontId="4" fillId="2" borderId="0" xfId="3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4" fontId="8" fillId="2" borderId="2" xfId="1" applyNumberFormat="1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164" fontId="8" fillId="2" borderId="4" xfId="1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9" fillId="2" borderId="0" xfId="1" applyNumberFormat="1" applyFont="1" applyFill="1" applyBorder="1" applyAlignment="1">
      <alignment horizontal="center"/>
    </xf>
    <xf numFmtId="164" fontId="8" fillId="2" borderId="7" xfId="1" applyNumberFormat="1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8" fillId="2" borderId="7" xfId="1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/>
    </xf>
    <xf numFmtId="3" fontId="9" fillId="2" borderId="6" xfId="0" applyNumberFormat="1" applyFont="1" applyFill="1" applyBorder="1" applyAlignment="1">
      <alignment horizontal="center"/>
    </xf>
    <xf numFmtId="3" fontId="9" fillId="2" borderId="0" xfId="0" applyNumberFormat="1" applyFont="1" applyFill="1" applyAlignment="1">
      <alignment horizontal="center"/>
    </xf>
    <xf numFmtId="3" fontId="9" fillId="2" borderId="7" xfId="0" applyNumberFormat="1" applyFont="1" applyFill="1" applyBorder="1" applyAlignment="1">
      <alignment horizontal="center"/>
    </xf>
    <xf numFmtId="164" fontId="9" fillId="2" borderId="6" xfId="1" applyNumberFormat="1" applyFont="1" applyFill="1" applyBorder="1" applyAlignment="1">
      <alignment horizontal="center"/>
    </xf>
    <xf numFmtId="164" fontId="9" fillId="2" borderId="7" xfId="1" applyNumberFormat="1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164" fontId="9" fillId="2" borderId="9" xfId="1" applyNumberFormat="1" applyFont="1" applyFill="1" applyBorder="1" applyAlignment="1">
      <alignment horizontal="center"/>
    </xf>
    <xf numFmtId="164" fontId="9" fillId="2" borderId="10" xfId="1" applyNumberFormat="1" applyFont="1" applyFill="1" applyBorder="1" applyAlignment="1">
      <alignment horizontal="center"/>
    </xf>
    <xf numFmtId="164" fontId="9" fillId="2" borderId="11" xfId="1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3" fontId="9" fillId="2" borderId="0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/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0" fillId="2" borderId="6" xfId="0" applyFont="1" applyFill="1" applyBorder="1"/>
    <xf numFmtId="3" fontId="9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3" fontId="9" fillId="2" borderId="7" xfId="0" applyNumberFormat="1" applyFont="1" applyFill="1" applyBorder="1" applyAlignment="1">
      <alignment horizontal="center" vertical="center"/>
    </xf>
    <xf numFmtId="3" fontId="9" fillId="2" borderId="6" xfId="0" applyNumberFormat="1" applyFont="1" applyFill="1" applyBorder="1"/>
    <xf numFmtId="3" fontId="9" fillId="2" borderId="0" xfId="0" applyNumberFormat="1" applyFont="1" applyFill="1"/>
    <xf numFmtId="3" fontId="9" fillId="2" borderId="7" xfId="0" applyNumberFormat="1" applyFont="1" applyFill="1" applyBorder="1"/>
    <xf numFmtId="164" fontId="9" fillId="2" borderId="0" xfId="1" applyNumberFormat="1" applyFont="1" applyFill="1" applyBorder="1"/>
    <xf numFmtId="10" fontId="9" fillId="2" borderId="7" xfId="0" applyNumberFormat="1" applyFont="1" applyFill="1" applyBorder="1" applyAlignment="1">
      <alignment horizontal="center"/>
    </xf>
    <xf numFmtId="0" fontId="10" fillId="2" borderId="9" xfId="0" applyFont="1" applyFill="1" applyBorder="1"/>
    <xf numFmtId="0" fontId="9" fillId="2" borderId="10" xfId="0" applyFont="1" applyFill="1" applyBorder="1"/>
    <xf numFmtId="3" fontId="9" fillId="2" borderId="10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3" fontId="9" fillId="2" borderId="11" xfId="0" applyNumberFormat="1" applyFont="1" applyFill="1" applyBorder="1" applyAlignment="1">
      <alignment horizontal="center" vertical="center"/>
    </xf>
    <xf numFmtId="3" fontId="9" fillId="2" borderId="9" xfId="0" applyNumberFormat="1" applyFont="1" applyFill="1" applyBorder="1"/>
    <xf numFmtId="3" fontId="9" fillId="2" borderId="10" xfId="0" applyNumberFormat="1" applyFont="1" applyFill="1" applyBorder="1"/>
    <xf numFmtId="3" fontId="9" fillId="2" borderId="11" xfId="0" applyNumberFormat="1" applyFont="1" applyFill="1" applyBorder="1"/>
    <xf numFmtId="164" fontId="9" fillId="2" borderId="10" xfId="1" applyNumberFormat="1" applyFont="1" applyFill="1" applyBorder="1"/>
    <xf numFmtId="10" fontId="9" fillId="2" borderId="11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/>
    <xf numFmtId="0" fontId="11" fillId="2" borderId="0" xfId="0" applyFont="1" applyFill="1" applyAlignment="1">
      <alignment horizontal="center" vertical="center"/>
    </xf>
    <xf numFmtId="164" fontId="12" fillId="2" borderId="0" xfId="1" applyNumberFormat="1" applyFont="1" applyFill="1" applyBorder="1"/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0" fillId="2" borderId="5" xfId="0" applyFont="1" applyFill="1" applyBorder="1"/>
    <xf numFmtId="0" fontId="9" fillId="2" borderId="6" xfId="0" applyFont="1" applyFill="1" applyBorder="1" applyAlignment="1">
      <alignment horizontal="center"/>
    </xf>
    <xf numFmtId="9" fontId="9" fillId="2" borderId="7" xfId="2" applyFont="1" applyFill="1" applyBorder="1" applyAlignment="1">
      <alignment horizontal="center"/>
    </xf>
    <xf numFmtId="3" fontId="9" fillId="2" borderId="5" xfId="0" applyNumberFormat="1" applyFont="1" applyFill="1" applyBorder="1" applyAlignment="1">
      <alignment horizontal="center" vertical="center"/>
    </xf>
    <xf numFmtId="3" fontId="9" fillId="2" borderId="6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/>
    </xf>
    <xf numFmtId="0" fontId="9" fillId="2" borderId="12" xfId="0" applyFont="1" applyFill="1" applyBorder="1"/>
    <xf numFmtId="0" fontId="10" fillId="2" borderId="8" xfId="0" applyFont="1" applyFill="1" applyBorder="1"/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3" fontId="9" fillId="2" borderId="8" xfId="0" applyNumberFormat="1" applyFont="1" applyFill="1" applyBorder="1" applyAlignment="1">
      <alignment horizontal="center" vertical="center"/>
    </xf>
    <xf numFmtId="3" fontId="9" fillId="2" borderId="9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/>
    </xf>
    <xf numFmtId="165" fontId="9" fillId="2" borderId="6" xfId="0" applyNumberFormat="1" applyFont="1" applyFill="1" applyBorder="1" applyAlignment="1">
      <alignment horizontal="center"/>
    </xf>
    <xf numFmtId="165" fontId="9" fillId="2" borderId="7" xfId="0" applyNumberFormat="1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3" fontId="9" fillId="2" borderId="10" xfId="0" applyNumberFormat="1" applyFont="1" applyFill="1" applyBorder="1" applyAlignment="1">
      <alignment horizontal="center"/>
    </xf>
    <xf numFmtId="165" fontId="9" fillId="2" borderId="9" xfId="0" applyNumberFormat="1" applyFont="1" applyFill="1" applyBorder="1" applyAlignment="1">
      <alignment horizontal="center"/>
    </xf>
    <xf numFmtId="165" fontId="9" fillId="2" borderId="11" xfId="0" applyNumberFormat="1" applyFont="1" applyFill="1" applyBorder="1" applyAlignment="1">
      <alignment horizontal="center"/>
    </xf>
    <xf numFmtId="0" fontId="9" fillId="2" borderId="6" xfId="0" applyFont="1" applyFill="1" applyBorder="1"/>
    <xf numFmtId="164" fontId="9" fillId="2" borderId="7" xfId="1" applyNumberFormat="1" applyFont="1" applyFill="1" applyBorder="1"/>
    <xf numFmtId="164" fontId="9" fillId="2" borderId="6" xfId="1" applyNumberFormat="1" applyFont="1" applyFill="1" applyBorder="1"/>
    <xf numFmtId="0" fontId="9" fillId="2" borderId="9" xfId="0" applyFont="1" applyFill="1" applyBorder="1"/>
    <xf numFmtId="164" fontId="9" fillId="2" borderId="11" xfId="1" applyNumberFormat="1" applyFont="1" applyFill="1" applyBorder="1"/>
    <xf numFmtId="164" fontId="9" fillId="2" borderId="9" xfId="1" applyNumberFormat="1" applyFont="1" applyFill="1" applyBorder="1"/>
    <xf numFmtId="0" fontId="10" fillId="2" borderId="0" xfId="0" applyFont="1" applyFill="1"/>
    <xf numFmtId="166" fontId="9" fillId="2" borderId="0" xfId="0" applyNumberFormat="1" applyFont="1" applyFill="1" applyAlignment="1">
      <alignment horizontal="center" vertical="center"/>
    </xf>
    <xf numFmtId="164" fontId="9" fillId="2" borderId="0" xfId="1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64" fontId="9" fillId="2" borderId="6" xfId="1" applyNumberFormat="1" applyFont="1" applyFill="1" applyBorder="1" applyAlignment="1">
      <alignment horizontal="center" vertical="center"/>
    </xf>
    <xf numFmtId="165" fontId="9" fillId="2" borderId="7" xfId="1" applyNumberFormat="1" applyFont="1" applyFill="1" applyBorder="1" applyAlignment="1">
      <alignment horizontal="center" vertical="center"/>
    </xf>
    <xf numFmtId="165" fontId="9" fillId="2" borderId="6" xfId="1" applyNumberFormat="1" applyFont="1" applyFill="1" applyBorder="1" applyAlignment="1">
      <alignment horizontal="center" vertical="center"/>
    </xf>
    <xf numFmtId="165" fontId="9" fillId="2" borderId="0" xfId="1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64" fontId="9" fillId="2" borderId="9" xfId="1" applyNumberFormat="1" applyFont="1" applyFill="1" applyBorder="1" applyAlignment="1">
      <alignment horizontal="center" vertical="center"/>
    </xf>
    <xf numFmtId="164" fontId="9" fillId="2" borderId="10" xfId="1" applyNumberFormat="1" applyFont="1" applyFill="1" applyBorder="1" applyAlignment="1">
      <alignment horizontal="center" vertical="center"/>
    </xf>
    <xf numFmtId="165" fontId="9" fillId="2" borderId="11" xfId="1" applyNumberFormat="1" applyFont="1" applyFill="1" applyBorder="1" applyAlignment="1">
      <alignment horizontal="center" vertical="center"/>
    </xf>
    <xf numFmtId="165" fontId="9" fillId="2" borderId="9" xfId="1" applyNumberFormat="1" applyFont="1" applyFill="1" applyBorder="1" applyAlignment="1">
      <alignment horizontal="center" vertical="center"/>
    </xf>
    <xf numFmtId="165" fontId="9" fillId="2" borderId="10" xfId="1" applyNumberFormat="1" applyFont="1" applyFill="1" applyBorder="1" applyAlignment="1">
      <alignment horizontal="center" vertical="center"/>
    </xf>
    <xf numFmtId="165" fontId="8" fillId="2" borderId="2" xfId="1" applyNumberFormat="1" applyFont="1" applyFill="1" applyBorder="1" applyAlignment="1">
      <alignment horizontal="center" vertical="center"/>
    </xf>
    <xf numFmtId="165" fontId="8" fillId="2" borderId="3" xfId="1" applyNumberFormat="1" applyFont="1" applyFill="1" applyBorder="1" applyAlignment="1">
      <alignment horizontal="center" vertical="center"/>
    </xf>
    <xf numFmtId="165" fontId="8" fillId="2" borderId="4" xfId="1" applyNumberFormat="1" applyFont="1" applyFill="1" applyBorder="1" applyAlignment="1">
      <alignment horizontal="center" vertical="center"/>
    </xf>
    <xf numFmtId="165" fontId="9" fillId="2" borderId="0" xfId="0" applyNumberFormat="1" applyFont="1" applyFill="1"/>
    <xf numFmtId="165" fontId="8" fillId="2" borderId="6" xfId="1" applyNumberFormat="1" applyFont="1" applyFill="1" applyBorder="1" applyAlignment="1">
      <alignment horizontal="center" vertical="center"/>
    </xf>
    <xf numFmtId="165" fontId="9" fillId="2" borderId="0" xfId="1" applyNumberFormat="1" applyFont="1" applyFill="1" applyBorder="1"/>
    <xf numFmtId="165" fontId="8" fillId="2" borderId="0" xfId="1" applyNumberFormat="1" applyFont="1" applyFill="1" applyBorder="1" applyAlignment="1">
      <alignment horizontal="center" vertical="center"/>
    </xf>
    <xf numFmtId="165" fontId="8" fillId="2" borderId="7" xfId="1" applyNumberFormat="1" applyFont="1" applyFill="1" applyBorder="1" applyAlignment="1">
      <alignment horizontal="center" vertical="center"/>
    </xf>
    <xf numFmtId="165" fontId="9" fillId="2" borderId="6" xfId="1" applyNumberFormat="1" applyFont="1" applyFill="1" applyBorder="1" applyAlignment="1">
      <alignment horizontal="center"/>
    </xf>
    <xf numFmtId="165" fontId="9" fillId="2" borderId="0" xfId="1" applyNumberFormat="1" applyFont="1" applyFill="1" applyBorder="1" applyAlignment="1">
      <alignment horizontal="center"/>
    </xf>
    <xf numFmtId="165" fontId="9" fillId="2" borderId="9" xfId="1" applyNumberFormat="1" applyFont="1" applyFill="1" applyBorder="1" applyAlignment="1">
      <alignment horizontal="center"/>
    </xf>
    <xf numFmtId="165" fontId="9" fillId="2" borderId="10" xfId="1" applyNumberFormat="1" applyFont="1" applyFill="1" applyBorder="1" applyAlignment="1">
      <alignment horizontal="center"/>
    </xf>
    <xf numFmtId="165" fontId="9" fillId="2" borderId="10" xfId="1" applyNumberFormat="1" applyFont="1" applyFill="1" applyBorder="1"/>
    <xf numFmtId="165" fontId="9" fillId="2" borderId="6" xfId="0" applyNumberFormat="1" applyFont="1" applyFill="1" applyBorder="1" applyAlignment="1">
      <alignment horizontal="center" vertical="center"/>
    </xf>
    <xf numFmtId="165" fontId="9" fillId="2" borderId="7" xfId="0" applyNumberFormat="1" applyFont="1" applyFill="1" applyBorder="1" applyAlignment="1">
      <alignment horizontal="center" vertical="center"/>
    </xf>
    <xf numFmtId="165" fontId="9" fillId="2" borderId="0" xfId="0" applyNumberFormat="1" applyFont="1" applyFill="1" applyAlignment="1">
      <alignment horizontal="center" vertical="center"/>
    </xf>
    <xf numFmtId="165" fontId="9" fillId="2" borderId="9" xfId="0" applyNumberFormat="1" applyFont="1" applyFill="1" applyBorder="1" applyAlignment="1">
      <alignment horizontal="center" vertical="center"/>
    </xf>
    <xf numFmtId="165" fontId="9" fillId="2" borderId="10" xfId="0" applyNumberFormat="1" applyFont="1" applyFill="1" applyBorder="1" applyAlignment="1">
      <alignment horizontal="center" vertical="center"/>
    </xf>
    <xf numFmtId="165" fontId="9" fillId="2" borderId="1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3" fontId="9" fillId="2" borderId="9" xfId="0" applyNumberFormat="1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</cellXfs>
  <cellStyles count="5">
    <cellStyle name="Comma" xfId="1" builtinId="3"/>
    <cellStyle name="Normal" xfId="0" builtinId="0"/>
    <cellStyle name="Normal 2" xfId="3" xr:uid="{150B3853-D338-4FC2-B91B-05CCA07F7CDE}"/>
    <cellStyle name="Normal 3" xfId="4" xr:uid="{CF9534C1-E3F6-4749-AE15-1428C205DED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8</xdr:col>
      <xdr:colOff>95251</xdr:colOff>
      <xdr:row>28</xdr:row>
      <xdr:rowOff>217716</xdr:rowOff>
    </xdr:to>
    <xdr:sp macro="" textlink="">
      <xdr:nvSpPr>
        <xdr:cNvPr id="2" name="AutoShape 1" descr="blob:https://web.whatsapp.com/9dbac57e-ec8f-41df-8a5c-2e6856746524">
          <a:extLst>
            <a:ext uri="{FF2B5EF4-FFF2-40B4-BE49-F238E27FC236}">
              <a16:creationId xmlns:a16="http://schemas.microsoft.com/office/drawing/2014/main" id="{6892BC5C-AA4C-4699-B97A-486A4C04675C}"/>
            </a:ext>
          </a:extLst>
        </xdr:cNvPr>
        <xdr:cNvSpPr>
          <a:spLocks noChangeAspect="1" noChangeArrowheads="1"/>
        </xdr:cNvSpPr>
      </xdr:nvSpPr>
      <xdr:spPr bwMode="auto">
        <a:xfrm>
          <a:off x="9982714349" y="2819400"/>
          <a:ext cx="3143251" cy="3132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7</xdr:row>
      <xdr:rowOff>114300</xdr:rowOff>
    </xdr:to>
    <xdr:sp macro="" textlink="">
      <xdr:nvSpPr>
        <xdr:cNvPr id="3" name="AutoShape 4" descr="blob:https://web.whatsapp.com/d1630a04-26b1-48f2-9b55-aafdd1de0b75">
          <a:extLst>
            <a:ext uri="{FF2B5EF4-FFF2-40B4-BE49-F238E27FC236}">
              <a16:creationId xmlns:a16="http://schemas.microsoft.com/office/drawing/2014/main" id="{182920A4-8ABF-4F16-B640-983190862785}"/>
            </a:ext>
          </a:extLst>
        </xdr:cNvPr>
        <xdr:cNvSpPr>
          <a:spLocks noChangeAspect="1" noChangeArrowheads="1"/>
        </xdr:cNvSpPr>
      </xdr:nvSpPr>
      <xdr:spPr bwMode="auto">
        <a:xfrm>
          <a:off x="9978847200" y="186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7</xdr:row>
      <xdr:rowOff>114300</xdr:rowOff>
    </xdr:to>
    <xdr:sp macro="" textlink="">
      <xdr:nvSpPr>
        <xdr:cNvPr id="4" name="AutoShape 5" descr="blob:https://web.whatsapp.com/d1630a04-26b1-48f2-9b55-aafdd1de0b75">
          <a:extLst>
            <a:ext uri="{FF2B5EF4-FFF2-40B4-BE49-F238E27FC236}">
              <a16:creationId xmlns:a16="http://schemas.microsoft.com/office/drawing/2014/main" id="{CA9D6C87-C94A-488E-9D5F-FCA0ED608CD6}"/>
            </a:ext>
          </a:extLst>
        </xdr:cNvPr>
        <xdr:cNvSpPr>
          <a:spLocks noChangeAspect="1" noChangeArrowheads="1"/>
        </xdr:cNvSpPr>
      </xdr:nvSpPr>
      <xdr:spPr bwMode="auto">
        <a:xfrm>
          <a:off x="9978847200" y="186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5" name="AutoShape 6" descr="blob:https://web.whatsapp.com/d1630a04-26b1-48f2-9b55-aafdd1de0b75">
          <a:extLst>
            <a:ext uri="{FF2B5EF4-FFF2-40B4-BE49-F238E27FC236}">
              <a16:creationId xmlns:a16="http://schemas.microsoft.com/office/drawing/2014/main" id="{77D18C0D-39D2-42D9-BD0E-C3107F3A99EB}"/>
            </a:ext>
          </a:extLst>
        </xdr:cNvPr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6" name="AutoShape 7" descr="blob:https://web.whatsapp.com/d1630a04-26b1-48f2-9b55-aafdd1de0b75">
          <a:extLst>
            <a:ext uri="{FF2B5EF4-FFF2-40B4-BE49-F238E27FC236}">
              <a16:creationId xmlns:a16="http://schemas.microsoft.com/office/drawing/2014/main" id="{92ADE3A0-0675-4081-A13E-0BFB2B02FBD9}"/>
            </a:ext>
          </a:extLst>
        </xdr:cNvPr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7" name="AutoShape 8" descr="blob:https://web.whatsapp.com/d1630a04-26b1-48f2-9b55-aafdd1de0b75">
          <a:extLst>
            <a:ext uri="{FF2B5EF4-FFF2-40B4-BE49-F238E27FC236}">
              <a16:creationId xmlns:a16="http://schemas.microsoft.com/office/drawing/2014/main" id="{F197E56D-AE05-438A-87FD-103F9838D91B}"/>
            </a:ext>
          </a:extLst>
        </xdr:cNvPr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489858</xdr:colOff>
      <xdr:row>10</xdr:row>
      <xdr:rowOff>13607</xdr:rowOff>
    </xdr:from>
    <xdr:to>
      <xdr:col>6</xdr:col>
      <xdr:colOff>272143</xdr:colOff>
      <xdr:row>14</xdr:row>
      <xdr:rowOff>149679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38796DB-6C19-46DF-9440-0746089A1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3756657" y="2642507"/>
          <a:ext cx="2220685" cy="898072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Saham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xml%20hummers\14001229\&#1575;&#1593;&#1578;&#1605;&#1575;&#1583;&#1607;&#1575;&#1605;&#1585;&#1586;-&#1605;&#1606;&#1578;&#1607;&#1740;%20&#1576;&#1607;%2029&#1575;&#1587;&#1601;&#1606;&#1583;&#1605;&#1575;&#1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2">
          <cell r="A2" t="str">
            <v>صندوق سرمایه گذاری اعتماد هامرز</v>
          </cell>
        </row>
        <row r="3">
          <cell r="A3" t="str">
            <v>صورت وضعیت پورتفوی</v>
          </cell>
        </row>
      </sheetData>
      <sheetData sheetId="2" refreshError="1">
        <row r="2">
          <cell r="A2" t="str">
            <v>صندوق سرمایه گذاری اعتماد هامرز</v>
          </cell>
        </row>
        <row r="3">
          <cell r="A3" t="str">
            <v>صورت وضعیت پورتفوی</v>
          </cell>
        </row>
      </sheetData>
      <sheetData sheetId="3" refreshError="1">
        <row r="2">
          <cell r="A2" t="str">
            <v>صندوق سرمایه گذاری اعتماد هامرز</v>
          </cell>
          <cell r="B2"/>
          <cell r="C2"/>
          <cell r="D2"/>
          <cell r="E2"/>
          <cell r="F2"/>
          <cell r="G2"/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 t="str">
            <v>صندوق سرمایه‌گذاری اعتماد هامرز</v>
          </cell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  <cell r="AI2"/>
          <cell r="AJ2"/>
          <cell r="AK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 t="str">
            <v>صورت وضعیت پورتفوی</v>
          </cell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  <cell r="AI3"/>
          <cell r="AJ3"/>
          <cell r="AK3"/>
        </row>
      </sheetData>
      <sheetData sheetId="4" refreshError="1">
        <row r="2">
          <cell r="A2" t="str">
            <v>صندوق سرمایه گذاری اعتماد هامرز</v>
          </cell>
          <cell r="B2" t="str">
            <v>صندوق سرمایه‌گذاری اعتماد هامرز</v>
          </cell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/>
          <cell r="H2"/>
          <cell r="I2"/>
          <cell r="J2"/>
          <cell r="K2"/>
          <cell r="L2"/>
          <cell r="M2"/>
        </row>
        <row r="3">
          <cell r="A3" t="str">
            <v>صورت وضعیت پورتفوی</v>
          </cell>
          <cell r="B3" t="str">
            <v>صورت وضعیت پورتفوی</v>
          </cell>
          <cell r="C3" t="str">
            <v>صورت وضعیت پورتفوی</v>
          </cell>
          <cell r="D3" t="str">
            <v>صورت وضعیت پورتفوی</v>
          </cell>
          <cell r="E3" t="str">
            <v>صورت وضعیت پورتفوی</v>
          </cell>
          <cell r="F3" t="str">
            <v>صورت وضعیت پورتفوی</v>
          </cell>
          <cell r="G3"/>
          <cell r="H3"/>
          <cell r="I3"/>
          <cell r="J3"/>
          <cell r="K3"/>
          <cell r="L3"/>
          <cell r="M3"/>
        </row>
      </sheetData>
      <sheetData sheetId="5" refreshError="1">
        <row r="2">
          <cell r="A2" t="str">
            <v>صندوق سرمایه گذاری اعتماد هامرز</v>
          </cell>
          <cell r="B2"/>
          <cell r="C2"/>
          <cell r="D2"/>
          <cell r="E2"/>
          <cell r="F2"/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 t="str">
            <v>صورت وضعیت پورتفوی</v>
          </cell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</row>
      </sheetData>
      <sheetData sheetId="6" refreshError="1">
        <row r="2">
          <cell r="A2" t="str">
            <v>صندوق سرمایه گذاری اعتماد هامرز</v>
          </cell>
        </row>
      </sheetData>
      <sheetData sheetId="7" refreshError="1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8" refreshError="1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9" refreshError="1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0" refreshError="1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1" refreshError="1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</row>
        <row r="3">
          <cell r="A3" t="str">
            <v>صورت وضعیت درآمدها</v>
          </cell>
          <cell r="B3"/>
          <cell r="C3"/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 t="str">
            <v>صورت وضعیت درآمدها</v>
          </cell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</row>
      </sheetData>
      <sheetData sheetId="12" refreshError="1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436EF-FEF0-42DC-B1B0-A63FBD1CD2BA}">
  <dimension ref="A3:Q40"/>
  <sheetViews>
    <sheetView rightToLeft="1" view="pageBreakPreview" zoomScale="70" zoomScaleNormal="70" zoomScaleSheetLayoutView="70" workbookViewId="0">
      <selection activeCell="AF13" sqref="AF13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458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6"/>
      <c r="P7" s="5"/>
      <c r="Q7" s="5"/>
    </row>
    <row r="8" spans="1:17" ht="15" customHeight="1" x14ac:dyDescent="0.45">
      <c r="A8" s="7"/>
      <c r="B8" s="7"/>
      <c r="C8" s="7"/>
      <c r="D8" s="7"/>
      <c r="E8" s="7"/>
      <c r="F8" s="7"/>
      <c r="G8" s="7"/>
      <c r="H8" s="7"/>
      <c r="I8" s="7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7"/>
      <c r="B9" s="7"/>
      <c r="C9" s="7"/>
      <c r="D9" s="7"/>
      <c r="E9" s="7"/>
      <c r="F9" s="7"/>
      <c r="G9" s="7"/>
      <c r="H9" s="7"/>
      <c r="I9" s="7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7"/>
      <c r="B10" s="7"/>
      <c r="C10" s="7"/>
      <c r="D10" s="6"/>
      <c r="E10" s="7"/>
      <c r="F10" s="7"/>
      <c r="G10" s="7"/>
      <c r="H10" s="7"/>
      <c r="I10" s="7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7"/>
      <c r="B11" s="7"/>
      <c r="C11" s="7"/>
      <c r="D11" s="7"/>
      <c r="E11" s="7"/>
      <c r="F11" s="7"/>
      <c r="G11" s="7"/>
      <c r="H11" s="7"/>
      <c r="I11" s="7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7"/>
      <c r="B12" s="7"/>
      <c r="C12" s="6"/>
      <c r="D12" s="6"/>
      <c r="E12" s="7"/>
      <c r="F12" s="7"/>
      <c r="G12" s="7"/>
      <c r="H12" s="7"/>
      <c r="I12" s="7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7"/>
      <c r="B13" s="7"/>
      <c r="C13" s="7"/>
      <c r="D13" s="7"/>
      <c r="E13" s="7"/>
      <c r="F13" s="7"/>
      <c r="G13" s="7"/>
      <c r="H13" s="7"/>
      <c r="I13" s="7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7"/>
      <c r="B14" s="7"/>
      <c r="C14" s="7"/>
      <c r="D14" s="7"/>
      <c r="E14" s="7"/>
      <c r="F14" s="7"/>
      <c r="G14" s="7"/>
      <c r="H14" s="7"/>
      <c r="I14" s="7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7"/>
      <c r="B15" s="7"/>
      <c r="C15" s="7"/>
      <c r="D15" s="7"/>
      <c r="E15" s="7"/>
      <c r="F15" s="7"/>
      <c r="G15" s="7"/>
      <c r="H15" s="7"/>
      <c r="I15" s="7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8" t="s">
        <v>459</v>
      </c>
      <c r="B16" s="8"/>
      <c r="C16" s="8"/>
      <c r="D16" s="8"/>
      <c r="E16" s="8"/>
      <c r="F16" s="8"/>
      <c r="G16" s="8"/>
      <c r="H16" s="8"/>
      <c r="I16" s="8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8"/>
      <c r="B17" s="8"/>
      <c r="C17" s="8"/>
      <c r="D17" s="8"/>
      <c r="E17" s="8"/>
      <c r="F17" s="8"/>
      <c r="G17" s="8"/>
      <c r="H17" s="8"/>
      <c r="I17" s="8"/>
    </row>
    <row r="18" spans="1:9" ht="15" customHeight="1" x14ac:dyDescent="0.45">
      <c r="A18" s="9" t="s">
        <v>460</v>
      </c>
      <c r="B18" s="9"/>
      <c r="C18" s="9"/>
      <c r="D18" s="9"/>
      <c r="E18" s="9"/>
      <c r="F18" s="9"/>
      <c r="G18" s="9"/>
      <c r="H18" s="9"/>
      <c r="I18" s="9"/>
    </row>
    <row r="19" spans="1:9" ht="15" customHeight="1" x14ac:dyDescent="0.45">
      <c r="A19" s="9"/>
      <c r="B19" s="9"/>
      <c r="C19" s="9"/>
      <c r="D19" s="9"/>
      <c r="E19" s="9"/>
      <c r="F19" s="9"/>
      <c r="G19" s="9"/>
      <c r="H19" s="9"/>
      <c r="I19" s="9"/>
    </row>
    <row r="20" spans="1:9" ht="3.75" customHeight="1" x14ac:dyDescent="0.45">
      <c r="A20" s="9"/>
      <c r="B20" s="9"/>
      <c r="C20" s="9"/>
      <c r="D20" s="9"/>
      <c r="E20" s="9"/>
      <c r="F20" s="9"/>
      <c r="G20" s="9"/>
      <c r="H20" s="9"/>
      <c r="I20" s="9"/>
    </row>
    <row r="21" spans="1:9" ht="15" customHeight="1" x14ac:dyDescent="0.45">
      <c r="A21" s="9" t="s">
        <v>461</v>
      </c>
      <c r="B21" s="9"/>
      <c r="C21" s="9"/>
      <c r="D21" s="9"/>
      <c r="E21" s="9"/>
      <c r="F21" s="9"/>
      <c r="G21" s="9"/>
      <c r="H21" s="9"/>
      <c r="I21" s="9"/>
    </row>
    <row r="22" spans="1:9" ht="6.75" customHeight="1" x14ac:dyDescent="0.45">
      <c r="A22" s="9"/>
      <c r="B22" s="9"/>
      <c r="C22" s="9"/>
      <c r="D22" s="9"/>
      <c r="E22" s="9"/>
      <c r="F22" s="9"/>
      <c r="G22" s="9"/>
      <c r="H22" s="9"/>
      <c r="I22" s="9"/>
    </row>
    <row r="23" spans="1:9" ht="12.75" customHeight="1" x14ac:dyDescent="0.45">
      <c r="A23" s="9"/>
      <c r="B23" s="9"/>
      <c r="C23" s="9"/>
      <c r="D23" s="9"/>
      <c r="E23" s="9"/>
      <c r="F23" s="9"/>
      <c r="G23" s="9"/>
      <c r="H23" s="9"/>
      <c r="I23" s="9"/>
    </row>
    <row r="24" spans="1:9" ht="15" hidden="1" customHeight="1" x14ac:dyDescent="0.45">
      <c r="A24" s="9"/>
      <c r="B24" s="9"/>
      <c r="C24" s="9"/>
      <c r="D24" s="9"/>
      <c r="E24" s="9"/>
      <c r="F24" s="9"/>
      <c r="G24" s="9"/>
      <c r="H24" s="9"/>
      <c r="I24" s="9"/>
    </row>
    <row r="25" spans="1:9" ht="15" customHeight="1" x14ac:dyDescent="0.45">
      <c r="A25" s="7"/>
      <c r="B25" s="7"/>
      <c r="C25" s="7"/>
      <c r="D25" s="7"/>
      <c r="E25" s="7"/>
      <c r="F25" s="7"/>
      <c r="G25" s="7"/>
      <c r="H25" s="7"/>
      <c r="I25" s="7"/>
    </row>
    <row r="38" spans="6:8" x14ac:dyDescent="0.45">
      <c r="F38" s="10"/>
      <c r="G38" s="10"/>
      <c r="H38" s="10"/>
    </row>
    <row r="39" spans="6:8" x14ac:dyDescent="0.45">
      <c r="F39" s="10"/>
      <c r="G39" s="10"/>
      <c r="H39" s="10"/>
    </row>
    <row r="40" spans="6:8" x14ac:dyDescent="0.45">
      <c r="F40" s="10"/>
      <c r="G40" s="10"/>
      <c r="H40" s="10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42"/>
  <sheetViews>
    <sheetView rightToLeft="1" workbookViewId="0">
      <selection activeCell="A5" sqref="A5"/>
    </sheetView>
  </sheetViews>
  <sheetFormatPr defaultColWidth="9.140625" defaultRowHeight="18.75" x14ac:dyDescent="0.25"/>
  <cols>
    <col min="1" max="1" width="31.85546875" style="50" bestFit="1" customWidth="1"/>
    <col min="2" max="2" width="1" style="50" customWidth="1"/>
    <col min="3" max="3" width="16.28515625" style="50" bestFit="1" customWidth="1"/>
    <col min="4" max="4" width="1" style="50" customWidth="1"/>
    <col min="5" max="5" width="23" style="50" bestFit="1" customWidth="1"/>
    <col min="6" max="6" width="1" style="50" customWidth="1"/>
    <col min="7" max="7" width="23.140625" style="50" bestFit="1" customWidth="1"/>
    <col min="8" max="8" width="6.28515625" style="50" customWidth="1"/>
    <col min="9" max="9" width="40.42578125" style="50" bestFit="1" customWidth="1"/>
    <col min="10" max="10" width="1" style="50" customWidth="1"/>
    <col min="11" max="11" width="11" style="50" bestFit="1" customWidth="1"/>
    <col min="12" max="12" width="1" style="50" customWidth="1"/>
    <col min="13" max="13" width="17.7109375" style="50" bestFit="1" customWidth="1"/>
    <col min="14" max="14" width="1" style="50" customWidth="1"/>
    <col min="15" max="15" width="17.85546875" style="50" bestFit="1" customWidth="1"/>
    <col min="16" max="16" width="1" style="50" customWidth="1"/>
    <col min="17" max="17" width="40.42578125" style="50" bestFit="1" customWidth="1"/>
    <col min="18" max="18" width="1" style="50" customWidth="1"/>
    <col min="19" max="19" width="9.140625" style="50" customWidth="1"/>
    <col min="20" max="16384" width="9.140625" style="50"/>
  </cols>
  <sheetData>
    <row r="2" spans="1:17" ht="30" x14ac:dyDescent="0.25">
      <c r="A2" s="11" t="str">
        <f>'[2]درآمد سود سهام'!A2:S2</f>
        <v>صندوق سرمایه گذاری اعتماد هامرز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25">
      <c r="A3" s="11" t="s">
        <v>330</v>
      </c>
      <c r="B3" s="11"/>
      <c r="C3" s="11" t="s">
        <v>330</v>
      </c>
      <c r="D3" s="11" t="s">
        <v>330</v>
      </c>
      <c r="E3" s="11" t="s">
        <v>330</v>
      </c>
      <c r="F3" s="11" t="s">
        <v>330</v>
      </c>
      <c r="G3" s="11" t="s">
        <v>330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25">
      <c r="A4" s="11" t="str">
        <f>'درآمد سود سهام'!A4:S4</f>
        <v>برای ماه منتهی به 1402/07/30</v>
      </c>
      <c r="B4" s="11"/>
      <c r="C4" s="11" t="s">
        <v>464</v>
      </c>
      <c r="D4" s="11" t="s">
        <v>464</v>
      </c>
      <c r="E4" s="11" t="s">
        <v>464</v>
      </c>
      <c r="F4" s="11" t="s">
        <v>464</v>
      </c>
      <c r="G4" s="11" t="s">
        <v>464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3"/>
    <row r="6" spans="1:17" ht="30" x14ac:dyDescent="0.25">
      <c r="A6" s="13" t="s">
        <v>3</v>
      </c>
      <c r="C6" s="17" t="s">
        <v>332</v>
      </c>
      <c r="D6" s="18" t="s">
        <v>332</v>
      </c>
      <c r="E6" s="18" t="s">
        <v>332</v>
      </c>
      <c r="F6" s="18" t="s">
        <v>332</v>
      </c>
      <c r="G6" s="18" t="s">
        <v>332</v>
      </c>
      <c r="H6" s="18" t="s">
        <v>332</v>
      </c>
      <c r="I6" s="19" t="s">
        <v>332</v>
      </c>
      <c r="J6" s="102"/>
      <c r="K6" s="17" t="s">
        <v>333</v>
      </c>
      <c r="L6" s="18" t="s">
        <v>333</v>
      </c>
      <c r="M6" s="18" t="s">
        <v>333</v>
      </c>
      <c r="N6" s="18" t="s">
        <v>333</v>
      </c>
      <c r="O6" s="18" t="s">
        <v>333</v>
      </c>
      <c r="P6" s="18" t="s">
        <v>333</v>
      </c>
      <c r="Q6" s="19" t="s">
        <v>333</v>
      </c>
    </row>
    <row r="7" spans="1:17" ht="30" x14ac:dyDescent="0.25">
      <c r="A7" s="20" t="s">
        <v>3</v>
      </c>
      <c r="C7" s="27" t="s">
        <v>7</v>
      </c>
      <c r="D7" s="103"/>
      <c r="E7" s="28" t="s">
        <v>355</v>
      </c>
      <c r="F7" s="103"/>
      <c r="G7" s="28" t="s">
        <v>356</v>
      </c>
      <c r="H7" s="103"/>
      <c r="I7" s="29" t="s">
        <v>357</v>
      </c>
      <c r="J7" s="102"/>
      <c r="K7" s="27" t="s">
        <v>7</v>
      </c>
      <c r="L7" s="103"/>
      <c r="M7" s="28" t="s">
        <v>355</v>
      </c>
      <c r="N7" s="103"/>
      <c r="O7" s="28" t="s">
        <v>356</v>
      </c>
      <c r="P7" s="103"/>
      <c r="Q7" s="29" t="s">
        <v>357</v>
      </c>
    </row>
    <row r="8" spans="1:17" ht="21" x14ac:dyDescent="0.25">
      <c r="A8" s="104" t="s">
        <v>37</v>
      </c>
      <c r="C8" s="105">
        <v>15000000</v>
      </c>
      <c r="D8" s="103"/>
      <c r="E8" s="103">
        <v>168640582500</v>
      </c>
      <c r="F8" s="103"/>
      <c r="G8" s="103">
        <v>169837492521</v>
      </c>
      <c r="H8" s="103"/>
      <c r="I8" s="106">
        <v>-1196910021</v>
      </c>
      <c r="J8" s="102"/>
      <c r="K8" s="107">
        <v>15000000</v>
      </c>
      <c r="L8" s="108"/>
      <c r="M8" s="108">
        <v>168640582500</v>
      </c>
      <c r="N8" s="108"/>
      <c r="O8" s="108">
        <v>169837492521</v>
      </c>
      <c r="P8" s="108"/>
      <c r="Q8" s="106">
        <v>-1196910021</v>
      </c>
    </row>
    <row r="9" spans="1:17" ht="21" x14ac:dyDescent="0.25">
      <c r="A9" s="104" t="s">
        <v>40</v>
      </c>
      <c r="C9" s="105">
        <v>2000000</v>
      </c>
      <c r="D9" s="103"/>
      <c r="E9" s="103">
        <v>19976250000</v>
      </c>
      <c r="F9" s="103"/>
      <c r="G9" s="103">
        <v>20014297461</v>
      </c>
      <c r="H9" s="103"/>
      <c r="I9" s="106">
        <v>-38047461</v>
      </c>
      <c r="J9" s="102"/>
      <c r="K9" s="107">
        <v>2000000</v>
      </c>
      <c r="L9" s="108"/>
      <c r="M9" s="108">
        <v>19976250000</v>
      </c>
      <c r="N9" s="108"/>
      <c r="O9" s="108">
        <v>20014297461</v>
      </c>
      <c r="P9" s="108"/>
      <c r="Q9" s="106">
        <v>-38047461</v>
      </c>
    </row>
    <row r="10" spans="1:17" ht="21" x14ac:dyDescent="0.25">
      <c r="A10" s="104" t="s">
        <v>19</v>
      </c>
      <c r="C10" s="105">
        <v>30000000</v>
      </c>
      <c r="D10" s="103"/>
      <c r="E10" s="103">
        <v>246325590000</v>
      </c>
      <c r="F10" s="103"/>
      <c r="G10" s="103">
        <v>246551942145</v>
      </c>
      <c r="H10" s="103"/>
      <c r="I10" s="106">
        <v>-226352145</v>
      </c>
      <c r="J10" s="102"/>
      <c r="K10" s="107">
        <v>30000000</v>
      </c>
      <c r="L10" s="108"/>
      <c r="M10" s="108">
        <v>246325590000</v>
      </c>
      <c r="N10" s="108"/>
      <c r="O10" s="108">
        <v>246236146740</v>
      </c>
      <c r="P10" s="108"/>
      <c r="Q10" s="106">
        <v>89443260</v>
      </c>
    </row>
    <row r="11" spans="1:17" ht="21" x14ac:dyDescent="0.25">
      <c r="A11" s="104" t="s">
        <v>39</v>
      </c>
      <c r="C11" s="105">
        <v>2000000</v>
      </c>
      <c r="D11" s="103"/>
      <c r="E11" s="103">
        <v>20036178750</v>
      </c>
      <c r="F11" s="103"/>
      <c r="G11" s="103">
        <v>20071183175</v>
      </c>
      <c r="H11" s="103"/>
      <c r="I11" s="106">
        <v>-35004425</v>
      </c>
      <c r="J11" s="102"/>
      <c r="K11" s="107">
        <v>2000000</v>
      </c>
      <c r="L11" s="108"/>
      <c r="M11" s="108">
        <v>20036178750</v>
      </c>
      <c r="N11" s="108"/>
      <c r="O11" s="108">
        <v>20071183175</v>
      </c>
      <c r="P11" s="108"/>
      <c r="Q11" s="106">
        <v>-35004425</v>
      </c>
    </row>
    <row r="12" spans="1:17" ht="21" x14ac:dyDescent="0.25">
      <c r="A12" s="104" t="s">
        <v>23</v>
      </c>
      <c r="C12" s="105">
        <v>10746362</v>
      </c>
      <c r="D12" s="103"/>
      <c r="E12" s="103">
        <v>132568846423</v>
      </c>
      <c r="F12" s="103"/>
      <c r="G12" s="103">
        <v>132532564828</v>
      </c>
      <c r="H12" s="103"/>
      <c r="I12" s="106">
        <v>36281595</v>
      </c>
      <c r="J12" s="102"/>
      <c r="K12" s="107">
        <v>10746362</v>
      </c>
      <c r="L12" s="108"/>
      <c r="M12" s="108">
        <v>132568846423</v>
      </c>
      <c r="N12" s="108"/>
      <c r="O12" s="108">
        <v>148148264091</v>
      </c>
      <c r="P12" s="108"/>
      <c r="Q12" s="106">
        <v>-15579417667</v>
      </c>
    </row>
    <row r="13" spans="1:17" ht="21" x14ac:dyDescent="0.25">
      <c r="A13" s="104" t="s">
        <v>25</v>
      </c>
      <c r="C13" s="105">
        <v>49000000</v>
      </c>
      <c r="D13" s="103"/>
      <c r="E13" s="103">
        <v>190693581750</v>
      </c>
      <c r="F13" s="103"/>
      <c r="G13" s="103">
        <v>190924005064</v>
      </c>
      <c r="H13" s="103"/>
      <c r="I13" s="106">
        <v>-230423314</v>
      </c>
      <c r="J13" s="102"/>
      <c r="K13" s="107">
        <v>49000000</v>
      </c>
      <c r="L13" s="108"/>
      <c r="M13" s="108">
        <v>190693581750</v>
      </c>
      <c r="N13" s="108"/>
      <c r="O13" s="108">
        <v>191242193859</v>
      </c>
      <c r="P13" s="108"/>
      <c r="Q13" s="106">
        <v>-548612109</v>
      </c>
    </row>
    <row r="14" spans="1:17" ht="21" x14ac:dyDescent="0.25">
      <c r="A14" s="104" t="s">
        <v>31</v>
      </c>
      <c r="C14" s="105">
        <v>1000000</v>
      </c>
      <c r="D14" s="103"/>
      <c r="E14" s="103">
        <v>19756743750</v>
      </c>
      <c r="F14" s="103"/>
      <c r="G14" s="103">
        <v>19671973158</v>
      </c>
      <c r="H14" s="103"/>
      <c r="I14" s="106">
        <v>84770592</v>
      </c>
      <c r="J14" s="102"/>
      <c r="K14" s="107">
        <v>1000000</v>
      </c>
      <c r="L14" s="108"/>
      <c r="M14" s="108">
        <v>19756743750</v>
      </c>
      <c r="N14" s="108"/>
      <c r="O14" s="108">
        <v>19566453425</v>
      </c>
      <c r="P14" s="108"/>
      <c r="Q14" s="106">
        <v>190290325</v>
      </c>
    </row>
    <row r="15" spans="1:17" ht="21" x14ac:dyDescent="0.25">
      <c r="A15" s="104" t="s">
        <v>21</v>
      </c>
      <c r="C15" s="105">
        <v>27000000</v>
      </c>
      <c r="D15" s="103"/>
      <c r="E15" s="103">
        <v>91683219600</v>
      </c>
      <c r="F15" s="103"/>
      <c r="G15" s="103">
        <v>92184069269</v>
      </c>
      <c r="H15" s="103"/>
      <c r="I15" s="106">
        <v>-500849669</v>
      </c>
      <c r="J15" s="102"/>
      <c r="K15" s="107">
        <v>27000000</v>
      </c>
      <c r="L15" s="108"/>
      <c r="M15" s="108">
        <v>91683219600</v>
      </c>
      <c r="N15" s="108"/>
      <c r="O15" s="108">
        <v>92419346882</v>
      </c>
      <c r="P15" s="108"/>
      <c r="Q15" s="106">
        <v>-736127282</v>
      </c>
    </row>
    <row r="16" spans="1:17" ht="21" x14ac:dyDescent="0.25">
      <c r="A16" s="104" t="s">
        <v>15</v>
      </c>
      <c r="C16" s="105">
        <v>50000000</v>
      </c>
      <c r="D16" s="103"/>
      <c r="E16" s="103">
        <v>219386835000</v>
      </c>
      <c r="F16" s="103"/>
      <c r="G16" s="103">
        <v>218974269385</v>
      </c>
      <c r="H16" s="103"/>
      <c r="I16" s="106">
        <v>412565615</v>
      </c>
      <c r="J16" s="102"/>
      <c r="K16" s="107">
        <v>50000000</v>
      </c>
      <c r="L16" s="108"/>
      <c r="M16" s="108">
        <v>219386835000</v>
      </c>
      <c r="N16" s="108"/>
      <c r="O16" s="108">
        <v>221831135083</v>
      </c>
      <c r="P16" s="108"/>
      <c r="Q16" s="106">
        <v>-2444300083</v>
      </c>
    </row>
    <row r="17" spans="1:17" ht="21" x14ac:dyDescent="0.25">
      <c r="A17" s="104" t="s">
        <v>33</v>
      </c>
      <c r="C17" s="105">
        <v>30000000</v>
      </c>
      <c r="D17" s="103"/>
      <c r="E17" s="103">
        <v>160439670000</v>
      </c>
      <c r="F17" s="103"/>
      <c r="G17" s="103">
        <v>160885114788</v>
      </c>
      <c r="H17" s="103"/>
      <c r="I17" s="106">
        <v>-445444788</v>
      </c>
      <c r="J17" s="102"/>
      <c r="K17" s="107">
        <v>30000000</v>
      </c>
      <c r="L17" s="108"/>
      <c r="M17" s="108">
        <v>160439670000</v>
      </c>
      <c r="N17" s="108"/>
      <c r="O17" s="108">
        <v>197257633485</v>
      </c>
      <c r="P17" s="108"/>
      <c r="Q17" s="106">
        <v>-36817963485</v>
      </c>
    </row>
    <row r="18" spans="1:17" ht="21" x14ac:dyDescent="0.25">
      <c r="A18" s="104" t="s">
        <v>27</v>
      </c>
      <c r="C18" s="105">
        <v>29237288</v>
      </c>
      <c r="D18" s="103"/>
      <c r="E18" s="103">
        <v>147990456686</v>
      </c>
      <c r="F18" s="103"/>
      <c r="G18" s="103">
        <v>148583783625</v>
      </c>
      <c r="H18" s="103"/>
      <c r="I18" s="106">
        <v>-593326938</v>
      </c>
      <c r="J18" s="102"/>
      <c r="K18" s="107">
        <v>29237288</v>
      </c>
      <c r="L18" s="108"/>
      <c r="M18" s="108">
        <v>147990456686</v>
      </c>
      <c r="N18" s="108"/>
      <c r="O18" s="108">
        <v>149075670356</v>
      </c>
      <c r="P18" s="108"/>
      <c r="Q18" s="106">
        <v>-1085213669</v>
      </c>
    </row>
    <row r="19" spans="1:17" ht="21" x14ac:dyDescent="0.25">
      <c r="A19" s="104" t="s">
        <v>17</v>
      </c>
      <c r="C19" s="105">
        <v>17385578</v>
      </c>
      <c r="D19" s="103"/>
      <c r="E19" s="103">
        <v>67417603996</v>
      </c>
      <c r="F19" s="103"/>
      <c r="G19" s="103">
        <v>67382087430</v>
      </c>
      <c r="H19" s="103"/>
      <c r="I19" s="106">
        <v>35516566</v>
      </c>
      <c r="J19" s="102"/>
      <c r="K19" s="107">
        <v>17385578</v>
      </c>
      <c r="L19" s="108"/>
      <c r="M19" s="108">
        <v>67417603996</v>
      </c>
      <c r="N19" s="108"/>
      <c r="O19" s="108">
        <v>77601446743</v>
      </c>
      <c r="P19" s="108"/>
      <c r="Q19" s="106">
        <v>-10183842746</v>
      </c>
    </row>
    <row r="20" spans="1:17" ht="21" x14ac:dyDescent="0.25">
      <c r="A20" s="104" t="s">
        <v>29</v>
      </c>
      <c r="C20" s="105">
        <v>603424</v>
      </c>
      <c r="D20" s="103"/>
      <c r="E20" s="103">
        <v>12656856114</v>
      </c>
      <c r="F20" s="103"/>
      <c r="G20" s="103">
        <v>12661534974</v>
      </c>
      <c r="H20" s="103"/>
      <c r="I20" s="106">
        <v>-4678860</v>
      </c>
      <c r="J20" s="102"/>
      <c r="K20" s="107">
        <v>603424</v>
      </c>
      <c r="L20" s="108"/>
      <c r="M20" s="108">
        <v>12656856114</v>
      </c>
      <c r="N20" s="108"/>
      <c r="O20" s="108">
        <v>18038739908</v>
      </c>
      <c r="P20" s="108"/>
      <c r="Q20" s="106">
        <v>-5381883794</v>
      </c>
    </row>
    <row r="21" spans="1:17" ht="21" x14ac:dyDescent="0.25">
      <c r="A21" s="104" t="s">
        <v>74</v>
      </c>
      <c r="C21" s="105">
        <v>12000</v>
      </c>
      <c r="D21" s="103"/>
      <c r="E21" s="103">
        <v>11727394024</v>
      </c>
      <c r="F21" s="103"/>
      <c r="G21" s="103">
        <v>11461402244</v>
      </c>
      <c r="H21" s="103"/>
      <c r="I21" s="106">
        <v>265991780</v>
      </c>
      <c r="J21" s="102"/>
      <c r="K21" s="107">
        <v>12000</v>
      </c>
      <c r="L21" s="108"/>
      <c r="M21" s="108">
        <v>11727394024</v>
      </c>
      <c r="N21" s="108"/>
      <c r="O21" s="108">
        <v>9973807425</v>
      </c>
      <c r="P21" s="108"/>
      <c r="Q21" s="106">
        <v>1753586599</v>
      </c>
    </row>
    <row r="22" spans="1:17" ht="21" x14ac:dyDescent="0.25">
      <c r="A22" s="104" t="s">
        <v>80</v>
      </c>
      <c r="C22" s="105">
        <v>57</v>
      </c>
      <c r="D22" s="103"/>
      <c r="E22" s="103">
        <v>47401156</v>
      </c>
      <c r="F22" s="103"/>
      <c r="G22" s="103">
        <v>46396999</v>
      </c>
      <c r="H22" s="103"/>
      <c r="I22" s="106">
        <v>1004157</v>
      </c>
      <c r="J22" s="102"/>
      <c r="K22" s="107">
        <v>57</v>
      </c>
      <c r="L22" s="108"/>
      <c r="M22" s="108">
        <v>47401156</v>
      </c>
      <c r="N22" s="108"/>
      <c r="O22" s="108">
        <v>39230282</v>
      </c>
      <c r="P22" s="108"/>
      <c r="Q22" s="106">
        <v>8170874</v>
      </c>
    </row>
    <row r="23" spans="1:17" ht="21" x14ac:dyDescent="0.25">
      <c r="A23" s="104" t="s">
        <v>93</v>
      </c>
      <c r="C23" s="105">
        <v>21466</v>
      </c>
      <c r="D23" s="103"/>
      <c r="E23" s="103">
        <v>17221196492</v>
      </c>
      <c r="F23" s="103"/>
      <c r="G23" s="103">
        <v>16845180337</v>
      </c>
      <c r="H23" s="103"/>
      <c r="I23" s="106">
        <v>376016155</v>
      </c>
      <c r="J23" s="102"/>
      <c r="K23" s="107">
        <v>21466</v>
      </c>
      <c r="L23" s="108"/>
      <c r="M23" s="108">
        <v>17221196492</v>
      </c>
      <c r="N23" s="108"/>
      <c r="O23" s="108">
        <v>15981888737</v>
      </c>
      <c r="P23" s="108"/>
      <c r="Q23" s="106">
        <v>1239307755</v>
      </c>
    </row>
    <row r="24" spans="1:17" ht="21" x14ac:dyDescent="0.25">
      <c r="A24" s="104" t="s">
        <v>78</v>
      </c>
      <c r="C24" s="105">
        <v>3502</v>
      </c>
      <c r="D24" s="103"/>
      <c r="E24" s="103">
        <v>2655785551</v>
      </c>
      <c r="F24" s="103"/>
      <c r="G24" s="103">
        <v>2590169966</v>
      </c>
      <c r="H24" s="103"/>
      <c r="I24" s="106">
        <v>65615585</v>
      </c>
      <c r="J24" s="102"/>
      <c r="K24" s="107">
        <v>3502</v>
      </c>
      <c r="L24" s="108"/>
      <c r="M24" s="108">
        <v>2655785551</v>
      </c>
      <c r="N24" s="108"/>
      <c r="O24" s="108">
        <v>2450194123</v>
      </c>
      <c r="P24" s="108"/>
      <c r="Q24" s="106">
        <v>205591428</v>
      </c>
    </row>
    <row r="25" spans="1:17" ht="21" x14ac:dyDescent="0.25">
      <c r="A25" s="104" t="s">
        <v>87</v>
      </c>
      <c r="C25" s="105">
        <v>89977</v>
      </c>
      <c r="D25" s="103"/>
      <c r="E25" s="103">
        <v>73207312059</v>
      </c>
      <c r="F25" s="103"/>
      <c r="G25" s="103">
        <v>71986545473</v>
      </c>
      <c r="H25" s="103"/>
      <c r="I25" s="106">
        <v>1220766586</v>
      </c>
      <c r="J25" s="102"/>
      <c r="K25" s="107">
        <v>89977</v>
      </c>
      <c r="L25" s="108"/>
      <c r="M25" s="108">
        <v>73207312059</v>
      </c>
      <c r="N25" s="108"/>
      <c r="O25" s="108">
        <v>60461697992</v>
      </c>
      <c r="P25" s="108"/>
      <c r="Q25" s="106">
        <v>12745614067</v>
      </c>
    </row>
    <row r="26" spans="1:17" ht="21" x14ac:dyDescent="0.25">
      <c r="A26" s="104" t="s">
        <v>70</v>
      </c>
      <c r="C26" s="105">
        <v>2888</v>
      </c>
      <c r="D26" s="103"/>
      <c r="E26" s="103">
        <v>2270798183</v>
      </c>
      <c r="F26" s="103"/>
      <c r="G26" s="103">
        <v>2229131896</v>
      </c>
      <c r="H26" s="103"/>
      <c r="I26" s="106">
        <v>41666287</v>
      </c>
      <c r="J26" s="102"/>
      <c r="K26" s="107">
        <v>2888</v>
      </c>
      <c r="L26" s="108"/>
      <c r="M26" s="108">
        <v>2270798183</v>
      </c>
      <c r="N26" s="108"/>
      <c r="O26" s="108">
        <v>2113731170</v>
      </c>
      <c r="P26" s="108"/>
      <c r="Q26" s="106">
        <v>157067013</v>
      </c>
    </row>
    <row r="27" spans="1:17" ht="21" x14ac:dyDescent="0.25">
      <c r="A27" s="104" t="s">
        <v>103</v>
      </c>
      <c r="C27" s="105">
        <v>6196</v>
      </c>
      <c r="D27" s="103"/>
      <c r="E27" s="103">
        <v>4769931373</v>
      </c>
      <c r="F27" s="103"/>
      <c r="G27" s="103">
        <v>4695716747</v>
      </c>
      <c r="H27" s="103"/>
      <c r="I27" s="106">
        <v>74214626</v>
      </c>
      <c r="J27" s="102"/>
      <c r="K27" s="107">
        <v>6196</v>
      </c>
      <c r="L27" s="108"/>
      <c r="M27" s="108">
        <v>4769931373</v>
      </c>
      <c r="N27" s="108"/>
      <c r="O27" s="108">
        <v>3916351665</v>
      </c>
      <c r="P27" s="108"/>
      <c r="Q27" s="106">
        <v>853579708</v>
      </c>
    </row>
    <row r="28" spans="1:17" ht="21" x14ac:dyDescent="0.25">
      <c r="A28" s="104" t="s">
        <v>58</v>
      </c>
      <c r="C28" s="105">
        <v>1103</v>
      </c>
      <c r="D28" s="103"/>
      <c r="E28" s="103">
        <v>824883432</v>
      </c>
      <c r="F28" s="103"/>
      <c r="G28" s="103">
        <v>803930231</v>
      </c>
      <c r="H28" s="103"/>
      <c r="I28" s="106">
        <v>20953201</v>
      </c>
      <c r="J28" s="102"/>
      <c r="K28" s="107">
        <v>1103</v>
      </c>
      <c r="L28" s="108"/>
      <c r="M28" s="108">
        <v>824883432</v>
      </c>
      <c r="N28" s="108"/>
      <c r="O28" s="108">
        <v>667027717</v>
      </c>
      <c r="P28" s="108"/>
      <c r="Q28" s="106">
        <v>157855715</v>
      </c>
    </row>
    <row r="29" spans="1:17" ht="21" x14ac:dyDescent="0.25">
      <c r="A29" s="104" t="s">
        <v>96</v>
      </c>
      <c r="C29" s="105">
        <v>7815</v>
      </c>
      <c r="D29" s="103"/>
      <c r="E29" s="103">
        <v>6084203088</v>
      </c>
      <c r="F29" s="103"/>
      <c r="G29" s="103">
        <v>5926134293</v>
      </c>
      <c r="H29" s="103"/>
      <c r="I29" s="106">
        <v>158068795</v>
      </c>
      <c r="J29" s="102"/>
      <c r="K29" s="107">
        <v>7815</v>
      </c>
      <c r="L29" s="108"/>
      <c r="M29" s="108">
        <v>6084203088</v>
      </c>
      <c r="N29" s="108"/>
      <c r="O29" s="108">
        <v>5443688083</v>
      </c>
      <c r="P29" s="108"/>
      <c r="Q29" s="106">
        <v>640515005</v>
      </c>
    </row>
    <row r="30" spans="1:17" ht="21" x14ac:dyDescent="0.25">
      <c r="A30" s="104" t="s">
        <v>128</v>
      </c>
      <c r="C30" s="105">
        <v>301000</v>
      </c>
      <c r="D30" s="103"/>
      <c r="E30" s="103">
        <v>295558520306</v>
      </c>
      <c r="F30" s="103"/>
      <c r="G30" s="103">
        <v>292308309514</v>
      </c>
      <c r="H30" s="103"/>
      <c r="I30" s="106">
        <v>3250210792</v>
      </c>
      <c r="J30" s="102"/>
      <c r="K30" s="107">
        <v>301000</v>
      </c>
      <c r="L30" s="108"/>
      <c r="M30" s="108">
        <v>295558520306</v>
      </c>
      <c r="N30" s="108"/>
      <c r="O30" s="108">
        <v>278913227813</v>
      </c>
      <c r="P30" s="108"/>
      <c r="Q30" s="106">
        <v>16645292493</v>
      </c>
    </row>
    <row r="31" spans="1:17" ht="21" x14ac:dyDescent="0.25">
      <c r="A31" s="104" t="s">
        <v>132</v>
      </c>
      <c r="C31" s="105">
        <v>98000</v>
      </c>
      <c r="D31" s="103"/>
      <c r="E31" s="103">
        <v>94582253858</v>
      </c>
      <c r="F31" s="103"/>
      <c r="G31" s="103">
        <v>93573036812</v>
      </c>
      <c r="H31" s="103"/>
      <c r="I31" s="106">
        <v>1009217046</v>
      </c>
      <c r="J31" s="102"/>
      <c r="K31" s="107">
        <v>98000</v>
      </c>
      <c r="L31" s="108"/>
      <c r="M31" s="108">
        <v>94582253858</v>
      </c>
      <c r="N31" s="108"/>
      <c r="O31" s="108">
        <v>91994542966</v>
      </c>
      <c r="P31" s="108"/>
      <c r="Q31" s="106">
        <v>2587710892</v>
      </c>
    </row>
    <row r="32" spans="1:17" ht="21" x14ac:dyDescent="0.25">
      <c r="A32" s="104" t="s">
        <v>53</v>
      </c>
      <c r="C32" s="105">
        <v>750000</v>
      </c>
      <c r="D32" s="103"/>
      <c r="E32" s="103">
        <v>756891788493</v>
      </c>
      <c r="F32" s="103"/>
      <c r="G32" s="103">
        <v>751704978773</v>
      </c>
      <c r="H32" s="103"/>
      <c r="I32" s="106">
        <v>5186809720</v>
      </c>
      <c r="J32" s="102"/>
      <c r="K32" s="107">
        <v>750000</v>
      </c>
      <c r="L32" s="108"/>
      <c r="M32" s="108">
        <v>756891788493</v>
      </c>
      <c r="N32" s="108"/>
      <c r="O32" s="108">
        <v>750118437500</v>
      </c>
      <c r="P32" s="108"/>
      <c r="Q32" s="106">
        <v>6773350993</v>
      </c>
    </row>
    <row r="33" spans="1:17" ht="21" x14ac:dyDescent="0.25">
      <c r="A33" s="104" t="s">
        <v>62</v>
      </c>
      <c r="C33" s="105">
        <v>261000</v>
      </c>
      <c r="D33" s="103"/>
      <c r="E33" s="103">
        <v>178856976296</v>
      </c>
      <c r="F33" s="103"/>
      <c r="G33" s="103">
        <v>175534177758</v>
      </c>
      <c r="H33" s="103"/>
      <c r="I33" s="106">
        <v>3322798538</v>
      </c>
      <c r="J33" s="102"/>
      <c r="K33" s="107">
        <v>261000</v>
      </c>
      <c r="L33" s="108"/>
      <c r="M33" s="108">
        <v>178856976296</v>
      </c>
      <c r="N33" s="108"/>
      <c r="O33" s="108">
        <v>171369148598</v>
      </c>
      <c r="P33" s="108"/>
      <c r="Q33" s="106">
        <v>7487827698</v>
      </c>
    </row>
    <row r="34" spans="1:17" ht="21" x14ac:dyDescent="0.25">
      <c r="A34" s="104" t="s">
        <v>119</v>
      </c>
      <c r="C34" s="105">
        <v>750000</v>
      </c>
      <c r="D34" s="103"/>
      <c r="E34" s="103">
        <v>757356704212</v>
      </c>
      <c r="F34" s="103"/>
      <c r="G34" s="103">
        <v>751826456751</v>
      </c>
      <c r="H34" s="103"/>
      <c r="I34" s="106">
        <v>5530247461</v>
      </c>
      <c r="J34" s="102"/>
      <c r="K34" s="107">
        <v>750000</v>
      </c>
      <c r="L34" s="108"/>
      <c r="M34" s="108">
        <v>757356704212</v>
      </c>
      <c r="N34" s="108"/>
      <c r="O34" s="108">
        <v>750118437500</v>
      </c>
      <c r="P34" s="108"/>
      <c r="Q34" s="106">
        <v>7238266712</v>
      </c>
    </row>
    <row r="35" spans="1:17" ht="21" x14ac:dyDescent="0.25">
      <c r="A35" s="104" t="s">
        <v>66</v>
      </c>
      <c r="C35" s="105">
        <v>32800</v>
      </c>
      <c r="D35" s="103"/>
      <c r="E35" s="103">
        <v>21713599696</v>
      </c>
      <c r="F35" s="103"/>
      <c r="G35" s="103">
        <v>21271452235</v>
      </c>
      <c r="H35" s="103"/>
      <c r="I35" s="106">
        <v>442147461</v>
      </c>
      <c r="J35" s="102"/>
      <c r="K35" s="107">
        <v>32800</v>
      </c>
      <c r="L35" s="108"/>
      <c r="M35" s="108">
        <v>21713599696</v>
      </c>
      <c r="N35" s="108"/>
      <c r="O35" s="108">
        <v>21005706586</v>
      </c>
      <c r="P35" s="108"/>
      <c r="Q35" s="106">
        <v>707893110</v>
      </c>
    </row>
    <row r="36" spans="1:17" ht="21" x14ac:dyDescent="0.25">
      <c r="A36" s="104" t="s">
        <v>111</v>
      </c>
      <c r="C36" s="105">
        <v>400000</v>
      </c>
      <c r="D36" s="103"/>
      <c r="E36" s="103">
        <v>379931125000</v>
      </c>
      <c r="F36" s="103"/>
      <c r="G36" s="103">
        <v>399927500000</v>
      </c>
      <c r="H36" s="103"/>
      <c r="I36" s="106">
        <v>-19996375000</v>
      </c>
      <c r="J36" s="102"/>
      <c r="K36" s="107">
        <v>400000</v>
      </c>
      <c r="L36" s="108"/>
      <c r="M36" s="108">
        <v>379931125000</v>
      </c>
      <c r="N36" s="108"/>
      <c r="O36" s="108">
        <v>400020000000</v>
      </c>
      <c r="P36" s="108"/>
      <c r="Q36" s="106">
        <v>-20088875000</v>
      </c>
    </row>
    <row r="37" spans="1:17" ht="21" x14ac:dyDescent="0.25">
      <c r="A37" s="104" t="s">
        <v>115</v>
      </c>
      <c r="C37" s="105">
        <v>396000</v>
      </c>
      <c r="D37" s="103"/>
      <c r="E37" s="103">
        <v>389787774158</v>
      </c>
      <c r="F37" s="103"/>
      <c r="G37" s="103">
        <v>389624255801</v>
      </c>
      <c r="H37" s="103"/>
      <c r="I37" s="106">
        <v>163518357</v>
      </c>
      <c r="J37" s="102"/>
      <c r="K37" s="107">
        <v>396000</v>
      </c>
      <c r="L37" s="108"/>
      <c r="M37" s="108">
        <v>389787774158</v>
      </c>
      <c r="N37" s="108"/>
      <c r="O37" s="108">
        <v>327626387542</v>
      </c>
      <c r="P37" s="108"/>
      <c r="Q37" s="106">
        <v>62161386616</v>
      </c>
    </row>
    <row r="38" spans="1:17" ht="21" x14ac:dyDescent="0.25">
      <c r="A38" s="104" t="s">
        <v>83</v>
      </c>
      <c r="C38" s="105">
        <v>323200</v>
      </c>
      <c r="D38" s="103"/>
      <c r="E38" s="103">
        <v>198715816229</v>
      </c>
      <c r="F38" s="103"/>
      <c r="G38" s="103">
        <v>194471380369</v>
      </c>
      <c r="H38" s="103"/>
      <c r="I38" s="106">
        <v>4244435860</v>
      </c>
      <c r="J38" s="102"/>
      <c r="K38" s="107">
        <v>323200</v>
      </c>
      <c r="L38" s="108"/>
      <c r="M38" s="108">
        <v>198715816229</v>
      </c>
      <c r="N38" s="108"/>
      <c r="O38" s="108">
        <v>181299495286</v>
      </c>
      <c r="P38" s="108"/>
      <c r="Q38" s="106">
        <v>17416320943</v>
      </c>
    </row>
    <row r="39" spans="1:17" ht="21" x14ac:dyDescent="0.25">
      <c r="A39" s="104" t="s">
        <v>90</v>
      </c>
      <c r="C39" s="105">
        <v>117600</v>
      </c>
      <c r="D39" s="103"/>
      <c r="E39" s="103">
        <v>70955209036</v>
      </c>
      <c r="F39" s="103"/>
      <c r="G39" s="103">
        <v>69518397506</v>
      </c>
      <c r="H39" s="103"/>
      <c r="I39" s="106">
        <v>1436811530</v>
      </c>
      <c r="J39" s="102"/>
      <c r="K39" s="107">
        <v>117600</v>
      </c>
      <c r="L39" s="108"/>
      <c r="M39" s="108">
        <v>70955209036</v>
      </c>
      <c r="N39" s="108"/>
      <c r="O39" s="108">
        <v>67667267460</v>
      </c>
      <c r="P39" s="108"/>
      <c r="Q39" s="106">
        <v>3287941576</v>
      </c>
    </row>
    <row r="40" spans="1:17" ht="21" x14ac:dyDescent="0.25">
      <c r="A40" s="104" t="s">
        <v>100</v>
      </c>
      <c r="C40" s="105">
        <v>18200</v>
      </c>
      <c r="D40" s="103"/>
      <c r="E40" s="103">
        <v>11624052758</v>
      </c>
      <c r="F40" s="103"/>
      <c r="G40" s="103">
        <v>11353285843</v>
      </c>
      <c r="H40" s="103"/>
      <c r="I40" s="106">
        <v>270766915</v>
      </c>
      <c r="J40" s="102"/>
      <c r="K40" s="107">
        <v>18200</v>
      </c>
      <c r="L40" s="108"/>
      <c r="M40" s="108">
        <v>11624052758</v>
      </c>
      <c r="N40" s="108"/>
      <c r="O40" s="108">
        <v>10842064766</v>
      </c>
      <c r="P40" s="108"/>
      <c r="Q40" s="106">
        <v>781987992</v>
      </c>
    </row>
    <row r="41" spans="1:17" ht="21" x14ac:dyDescent="0.25">
      <c r="A41" s="104" t="s">
        <v>107</v>
      </c>
      <c r="C41" s="105">
        <v>69000</v>
      </c>
      <c r="D41" s="103"/>
      <c r="E41" s="103">
        <v>43691849416</v>
      </c>
      <c r="F41" s="103"/>
      <c r="G41" s="103">
        <v>42890812806</v>
      </c>
      <c r="H41" s="103"/>
      <c r="I41" s="106">
        <v>801036610</v>
      </c>
      <c r="J41" s="102"/>
      <c r="K41" s="107">
        <v>69000</v>
      </c>
      <c r="L41" s="108"/>
      <c r="M41" s="108">
        <v>43691849416</v>
      </c>
      <c r="N41" s="108"/>
      <c r="O41" s="108">
        <v>42152951826</v>
      </c>
      <c r="P41" s="108"/>
      <c r="Q41" s="106">
        <v>1538897590</v>
      </c>
    </row>
    <row r="42" spans="1:17" ht="21.75" thickBot="1" x14ac:dyDescent="0.3">
      <c r="A42" s="109" t="s">
        <v>124</v>
      </c>
      <c r="C42" s="110">
        <v>1000000</v>
      </c>
      <c r="D42" s="111"/>
      <c r="E42" s="111">
        <v>1007317390625</v>
      </c>
      <c r="F42" s="111"/>
      <c r="G42" s="111">
        <v>999818750000</v>
      </c>
      <c r="H42" s="111"/>
      <c r="I42" s="112">
        <v>7498640625</v>
      </c>
      <c r="J42" s="102"/>
      <c r="K42" s="113">
        <v>1000000</v>
      </c>
      <c r="L42" s="114"/>
      <c r="M42" s="114">
        <v>1007317390625</v>
      </c>
      <c r="N42" s="114"/>
      <c r="O42" s="114">
        <v>1000000000000</v>
      </c>
      <c r="P42" s="114"/>
      <c r="Q42" s="112">
        <v>7317390625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0.85546875" style="45" bestFit="1" customWidth="1"/>
    <col min="2" max="2" width="1" style="45" customWidth="1"/>
    <col min="3" max="3" width="16.28515625" style="45" bestFit="1" customWidth="1"/>
    <col min="4" max="4" width="1" style="45" customWidth="1"/>
    <col min="5" max="5" width="21.85546875" style="45" bestFit="1" customWidth="1"/>
    <col min="6" max="6" width="1" style="45" customWidth="1"/>
    <col min="7" max="7" width="21.7109375" style="45" bestFit="1" customWidth="1"/>
    <col min="8" max="8" width="1" style="45" customWidth="1"/>
    <col min="9" max="9" width="34.140625" style="45" bestFit="1" customWidth="1"/>
    <col min="10" max="10" width="1" style="45" customWidth="1"/>
    <col min="11" max="11" width="16.28515625" style="45" bestFit="1" customWidth="1"/>
    <col min="12" max="12" width="1" style="45" customWidth="1"/>
    <col min="13" max="13" width="23" style="45" bestFit="1" customWidth="1"/>
    <col min="14" max="14" width="1" style="45" customWidth="1"/>
    <col min="15" max="15" width="23.140625" style="45" bestFit="1" customWidth="1"/>
    <col min="16" max="16" width="1" style="45" customWidth="1"/>
    <col min="17" max="17" width="34.140625" style="45" bestFit="1" customWidth="1"/>
    <col min="18" max="18" width="1" style="45" customWidth="1"/>
    <col min="19" max="19" width="9.140625" style="45" customWidth="1"/>
    <col min="20" max="16384" width="9.140625" style="45"/>
  </cols>
  <sheetData>
    <row r="2" spans="1:17" ht="30" x14ac:dyDescent="0.45">
      <c r="A2" s="11" t="str">
        <f>'[2]درآمد ناشی از تغییر قیمت اوراق'!A2:Q2</f>
        <v>صندوق سرمایه گذاری اعتماد هامرز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tr">
        <f>'[2]درآمد ناشی از تغییر قیمت اوراق'!A3:Q3</f>
        <v>صورت وضعیت درآمدها</v>
      </c>
      <c r="B3" s="11"/>
      <c r="C3" s="11" t="s">
        <v>330</v>
      </c>
      <c r="D3" s="11" t="s">
        <v>330</v>
      </c>
      <c r="E3" s="11" t="s">
        <v>330</v>
      </c>
      <c r="F3" s="11" t="s">
        <v>330</v>
      </c>
      <c r="G3" s="11" t="s">
        <v>330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'درآمد ناشی از تغییر قیمت اوراق'!A4:Q4</f>
        <v>برای ماه منتهی به 1402/07/30</v>
      </c>
      <c r="B4" s="11"/>
      <c r="C4" s="11" t="s">
        <v>464</v>
      </c>
      <c r="D4" s="11" t="s">
        <v>464</v>
      </c>
      <c r="E4" s="11" t="s">
        <v>464</v>
      </c>
      <c r="F4" s="11" t="s">
        <v>464</v>
      </c>
      <c r="G4" s="11" t="s">
        <v>464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3" t="s">
        <v>3</v>
      </c>
      <c r="C6" s="17" t="s">
        <v>332</v>
      </c>
      <c r="D6" s="18" t="s">
        <v>332</v>
      </c>
      <c r="E6" s="18" t="s">
        <v>332</v>
      </c>
      <c r="F6" s="18" t="s">
        <v>332</v>
      </c>
      <c r="G6" s="18" t="s">
        <v>332</v>
      </c>
      <c r="H6" s="18" t="s">
        <v>332</v>
      </c>
      <c r="I6" s="19" t="s">
        <v>332</v>
      </c>
      <c r="K6" s="17" t="s">
        <v>333</v>
      </c>
      <c r="L6" s="18" t="s">
        <v>333</v>
      </c>
      <c r="M6" s="18" t="s">
        <v>333</v>
      </c>
      <c r="N6" s="18" t="s">
        <v>333</v>
      </c>
      <c r="O6" s="18" t="s">
        <v>333</v>
      </c>
      <c r="P6" s="18" t="s">
        <v>333</v>
      </c>
      <c r="Q6" s="19" t="s">
        <v>333</v>
      </c>
    </row>
    <row r="7" spans="1:17" ht="30" x14ac:dyDescent="0.45">
      <c r="A7" s="20" t="s">
        <v>3</v>
      </c>
      <c r="C7" s="27" t="s">
        <v>7</v>
      </c>
      <c r="D7" s="55"/>
      <c r="E7" s="28" t="s">
        <v>355</v>
      </c>
      <c r="F7" s="55"/>
      <c r="G7" s="28" t="s">
        <v>356</v>
      </c>
      <c r="H7" s="55"/>
      <c r="I7" s="29" t="s">
        <v>358</v>
      </c>
      <c r="K7" s="27" t="s">
        <v>7</v>
      </c>
      <c r="L7" s="55"/>
      <c r="M7" s="28" t="s">
        <v>355</v>
      </c>
      <c r="N7" s="55"/>
      <c r="O7" s="28" t="s">
        <v>356</v>
      </c>
      <c r="P7" s="55"/>
      <c r="Q7" s="29" t="s">
        <v>358</v>
      </c>
    </row>
    <row r="8" spans="1:17" ht="21" x14ac:dyDescent="0.55000000000000004">
      <c r="A8" s="73" t="s">
        <v>35</v>
      </c>
      <c r="C8" s="97">
        <v>27199436</v>
      </c>
      <c r="D8" s="55"/>
      <c r="E8" s="55">
        <v>61847242259</v>
      </c>
      <c r="F8" s="55"/>
      <c r="G8" s="55">
        <v>61847242259</v>
      </c>
      <c r="H8" s="55"/>
      <c r="I8" s="106">
        <v>0</v>
      </c>
      <c r="K8" s="97">
        <v>49000000</v>
      </c>
      <c r="L8" s="55"/>
      <c r="M8" s="55">
        <v>103948474982</v>
      </c>
      <c r="N8" s="55"/>
      <c r="O8" s="55">
        <v>103947868034</v>
      </c>
      <c r="P8" s="55"/>
      <c r="Q8" s="106">
        <v>606948</v>
      </c>
    </row>
    <row r="9" spans="1:17" ht="21" x14ac:dyDescent="0.55000000000000004">
      <c r="A9" s="73" t="s">
        <v>21</v>
      </c>
      <c r="C9" s="97">
        <v>1000000</v>
      </c>
      <c r="D9" s="55"/>
      <c r="E9" s="55">
        <v>3542794234</v>
      </c>
      <c r="F9" s="55"/>
      <c r="G9" s="55">
        <v>3496247696</v>
      </c>
      <c r="H9" s="55"/>
      <c r="I9" s="106">
        <v>46546538</v>
      </c>
      <c r="K9" s="97">
        <v>1000000</v>
      </c>
      <c r="L9" s="55"/>
      <c r="M9" s="55">
        <v>3542794234</v>
      </c>
      <c r="N9" s="55"/>
      <c r="O9" s="55">
        <v>3496247696</v>
      </c>
      <c r="P9" s="55"/>
      <c r="Q9" s="106">
        <v>46546538</v>
      </c>
    </row>
    <row r="10" spans="1:17" ht="21" x14ac:dyDescent="0.55000000000000004">
      <c r="A10" s="73" t="s">
        <v>33</v>
      </c>
      <c r="C10" s="97">
        <v>1</v>
      </c>
      <c r="D10" s="55"/>
      <c r="E10" s="55">
        <v>5013</v>
      </c>
      <c r="F10" s="55"/>
      <c r="G10" s="55">
        <v>5014</v>
      </c>
      <c r="H10" s="55"/>
      <c r="I10" s="106">
        <v>-1</v>
      </c>
      <c r="K10" s="97">
        <v>24339623</v>
      </c>
      <c r="L10" s="55"/>
      <c r="M10" s="55">
        <v>158004695666</v>
      </c>
      <c r="N10" s="55"/>
      <c r="O10" s="55">
        <v>185727349273</v>
      </c>
      <c r="P10" s="55"/>
      <c r="Q10" s="106">
        <v>-27722653607</v>
      </c>
    </row>
    <row r="11" spans="1:17" ht="21" x14ac:dyDescent="0.55000000000000004">
      <c r="A11" s="73" t="s">
        <v>359</v>
      </c>
      <c r="C11" s="97">
        <v>0</v>
      </c>
      <c r="D11" s="55"/>
      <c r="E11" s="55">
        <v>0</v>
      </c>
      <c r="F11" s="55"/>
      <c r="G11" s="55">
        <v>0</v>
      </c>
      <c r="H11" s="55"/>
      <c r="I11" s="106">
        <v>0</v>
      </c>
      <c r="K11" s="97">
        <v>4000000</v>
      </c>
      <c r="L11" s="55"/>
      <c r="M11" s="55">
        <v>83244232333</v>
      </c>
      <c r="N11" s="55"/>
      <c r="O11" s="55">
        <v>79971951819</v>
      </c>
      <c r="P11" s="55"/>
      <c r="Q11" s="106">
        <v>3272280514</v>
      </c>
    </row>
    <row r="12" spans="1:17" ht="21" x14ac:dyDescent="0.55000000000000004">
      <c r="A12" s="73" t="s">
        <v>15</v>
      </c>
      <c r="C12" s="97">
        <v>0</v>
      </c>
      <c r="D12" s="55"/>
      <c r="E12" s="55">
        <v>0</v>
      </c>
      <c r="F12" s="55"/>
      <c r="G12" s="55">
        <v>0</v>
      </c>
      <c r="H12" s="55"/>
      <c r="I12" s="106">
        <v>0</v>
      </c>
      <c r="K12" s="97">
        <v>472679</v>
      </c>
      <c r="L12" s="55"/>
      <c r="M12" s="55">
        <v>1741546812</v>
      </c>
      <c r="N12" s="55"/>
      <c r="O12" s="55">
        <v>44376726225</v>
      </c>
      <c r="P12" s="55"/>
      <c r="Q12" s="106">
        <v>-42635179413</v>
      </c>
    </row>
    <row r="13" spans="1:17" ht="21" x14ac:dyDescent="0.55000000000000004">
      <c r="A13" s="73" t="s">
        <v>360</v>
      </c>
      <c r="C13" s="97">
        <v>0</v>
      </c>
      <c r="D13" s="55"/>
      <c r="E13" s="55">
        <v>0</v>
      </c>
      <c r="F13" s="55"/>
      <c r="G13" s="55">
        <v>0</v>
      </c>
      <c r="H13" s="55"/>
      <c r="I13" s="106">
        <v>0</v>
      </c>
      <c r="K13" s="97">
        <v>50000000</v>
      </c>
      <c r="L13" s="55"/>
      <c r="M13" s="55">
        <v>94121019747</v>
      </c>
      <c r="N13" s="55"/>
      <c r="O13" s="55">
        <v>99511615554</v>
      </c>
      <c r="P13" s="55"/>
      <c r="Q13" s="106">
        <v>-5390595807</v>
      </c>
    </row>
    <row r="14" spans="1:17" ht="21" x14ac:dyDescent="0.55000000000000004">
      <c r="A14" s="73" t="s">
        <v>361</v>
      </c>
      <c r="C14" s="97">
        <v>0</v>
      </c>
      <c r="D14" s="55"/>
      <c r="E14" s="55">
        <v>0</v>
      </c>
      <c r="F14" s="55"/>
      <c r="G14" s="55">
        <v>0</v>
      </c>
      <c r="H14" s="55"/>
      <c r="I14" s="106">
        <v>0</v>
      </c>
      <c r="K14" s="97">
        <v>2000000</v>
      </c>
      <c r="L14" s="55"/>
      <c r="M14" s="55">
        <v>227713600245</v>
      </c>
      <c r="N14" s="55"/>
      <c r="O14" s="55">
        <v>227063731663</v>
      </c>
      <c r="P14" s="55"/>
      <c r="Q14" s="106">
        <v>649868582</v>
      </c>
    </row>
    <row r="15" spans="1:17" ht="21" x14ac:dyDescent="0.55000000000000004">
      <c r="A15" s="73" t="s">
        <v>17</v>
      </c>
      <c r="C15" s="97">
        <v>0</v>
      </c>
      <c r="D15" s="55"/>
      <c r="E15" s="55">
        <v>0</v>
      </c>
      <c r="F15" s="55"/>
      <c r="G15" s="55">
        <v>0</v>
      </c>
      <c r="H15" s="55"/>
      <c r="I15" s="106">
        <v>0</v>
      </c>
      <c r="K15" s="97">
        <v>12725000</v>
      </c>
      <c r="L15" s="55"/>
      <c r="M15" s="55">
        <v>85212134359</v>
      </c>
      <c r="N15" s="55"/>
      <c r="O15" s="55">
        <v>112231727194</v>
      </c>
      <c r="P15" s="55"/>
      <c r="Q15" s="106">
        <v>-27019592835</v>
      </c>
    </row>
    <row r="16" spans="1:17" ht="21" x14ac:dyDescent="0.55000000000000004">
      <c r="A16" s="73" t="s">
        <v>29</v>
      </c>
      <c r="C16" s="97">
        <v>0</v>
      </c>
      <c r="D16" s="55"/>
      <c r="E16" s="55">
        <v>0</v>
      </c>
      <c r="F16" s="55"/>
      <c r="G16" s="55">
        <v>0</v>
      </c>
      <c r="H16" s="55"/>
      <c r="I16" s="106">
        <v>0</v>
      </c>
      <c r="K16" s="97">
        <v>2902682</v>
      </c>
      <c r="L16" s="55"/>
      <c r="M16" s="55">
        <v>60428799895</v>
      </c>
      <c r="N16" s="55"/>
      <c r="O16" s="55">
        <v>64707618655</v>
      </c>
      <c r="P16" s="55"/>
      <c r="Q16" s="106">
        <v>-4278818760</v>
      </c>
    </row>
    <row r="17" spans="1:17" ht="21" x14ac:dyDescent="0.55000000000000004">
      <c r="A17" s="73" t="s">
        <v>122</v>
      </c>
      <c r="C17" s="97">
        <v>321</v>
      </c>
      <c r="D17" s="55"/>
      <c r="E17" s="55">
        <v>321000000</v>
      </c>
      <c r="F17" s="55"/>
      <c r="G17" s="55">
        <v>266060768</v>
      </c>
      <c r="H17" s="55"/>
      <c r="I17" s="106">
        <v>54939232</v>
      </c>
      <c r="K17" s="97">
        <v>410321</v>
      </c>
      <c r="L17" s="55"/>
      <c r="M17" s="55">
        <v>346036002043</v>
      </c>
      <c r="N17" s="55"/>
      <c r="O17" s="55">
        <v>340094455705</v>
      </c>
      <c r="P17" s="55"/>
      <c r="Q17" s="106">
        <v>5941546338</v>
      </c>
    </row>
    <row r="18" spans="1:17" ht="21" x14ac:dyDescent="0.55000000000000004">
      <c r="A18" s="73" t="s">
        <v>340</v>
      </c>
      <c r="C18" s="97">
        <v>0</v>
      </c>
      <c r="D18" s="55"/>
      <c r="E18" s="55">
        <v>0</v>
      </c>
      <c r="F18" s="55"/>
      <c r="G18" s="55">
        <v>0</v>
      </c>
      <c r="H18" s="55"/>
      <c r="I18" s="106">
        <v>0</v>
      </c>
      <c r="K18" s="97">
        <v>710000</v>
      </c>
      <c r="L18" s="55"/>
      <c r="M18" s="55">
        <v>710000000000</v>
      </c>
      <c r="N18" s="55"/>
      <c r="O18" s="55">
        <v>691627032623</v>
      </c>
      <c r="P18" s="55"/>
      <c r="Q18" s="106">
        <v>18372967377</v>
      </c>
    </row>
    <row r="19" spans="1:17" ht="21" x14ac:dyDescent="0.55000000000000004">
      <c r="A19" s="73" t="s">
        <v>362</v>
      </c>
      <c r="C19" s="97">
        <v>0</v>
      </c>
      <c r="D19" s="55"/>
      <c r="E19" s="55">
        <v>0</v>
      </c>
      <c r="F19" s="55"/>
      <c r="G19" s="55">
        <v>0</v>
      </c>
      <c r="H19" s="55"/>
      <c r="I19" s="106">
        <v>0</v>
      </c>
      <c r="K19" s="97">
        <v>101000</v>
      </c>
      <c r="L19" s="55"/>
      <c r="M19" s="55">
        <v>100892133142</v>
      </c>
      <c r="N19" s="55"/>
      <c r="O19" s="55">
        <v>92270440984</v>
      </c>
      <c r="P19" s="55"/>
      <c r="Q19" s="106">
        <v>8621692158</v>
      </c>
    </row>
    <row r="20" spans="1:17" ht="21" x14ac:dyDescent="0.55000000000000004">
      <c r="A20" s="73" t="s">
        <v>363</v>
      </c>
      <c r="C20" s="97">
        <v>0</v>
      </c>
      <c r="D20" s="55"/>
      <c r="E20" s="55">
        <v>0</v>
      </c>
      <c r="F20" s="55"/>
      <c r="G20" s="55">
        <v>0</v>
      </c>
      <c r="H20" s="55"/>
      <c r="I20" s="106">
        <v>0</v>
      </c>
      <c r="K20" s="97">
        <v>100</v>
      </c>
      <c r="L20" s="55"/>
      <c r="M20" s="55">
        <v>81385247</v>
      </c>
      <c r="N20" s="55"/>
      <c r="O20" s="55">
        <v>80214535</v>
      </c>
      <c r="P20" s="55"/>
      <c r="Q20" s="106">
        <v>1170712</v>
      </c>
    </row>
    <row r="21" spans="1:17" ht="21" x14ac:dyDescent="0.55000000000000004">
      <c r="A21" s="73" t="s">
        <v>80</v>
      </c>
      <c r="C21" s="97">
        <v>0</v>
      </c>
      <c r="D21" s="55"/>
      <c r="E21" s="55">
        <v>0</v>
      </c>
      <c r="F21" s="55"/>
      <c r="G21" s="55">
        <v>0</v>
      </c>
      <c r="H21" s="55"/>
      <c r="I21" s="106">
        <v>0</v>
      </c>
      <c r="K21" s="97">
        <v>128200</v>
      </c>
      <c r="L21" s="55"/>
      <c r="M21" s="55">
        <v>92060942936</v>
      </c>
      <c r="N21" s="55"/>
      <c r="O21" s="55">
        <v>87059123084</v>
      </c>
      <c r="P21" s="55"/>
      <c r="Q21" s="106">
        <v>5001819852</v>
      </c>
    </row>
    <row r="22" spans="1:17" ht="21" x14ac:dyDescent="0.55000000000000004">
      <c r="A22" s="73" t="s">
        <v>93</v>
      </c>
      <c r="C22" s="97">
        <v>0</v>
      </c>
      <c r="D22" s="55"/>
      <c r="E22" s="55">
        <v>0</v>
      </c>
      <c r="F22" s="55"/>
      <c r="G22" s="55">
        <v>0</v>
      </c>
      <c r="H22" s="55"/>
      <c r="I22" s="106">
        <v>0</v>
      </c>
      <c r="K22" s="97">
        <v>125800</v>
      </c>
      <c r="L22" s="55"/>
      <c r="M22" s="55">
        <v>87072930177</v>
      </c>
      <c r="N22" s="55"/>
      <c r="O22" s="55">
        <v>81560399072</v>
      </c>
      <c r="P22" s="55"/>
      <c r="Q22" s="106">
        <v>5512531105</v>
      </c>
    </row>
    <row r="23" spans="1:17" ht="21" x14ac:dyDescent="0.55000000000000004">
      <c r="A23" s="73" t="s">
        <v>78</v>
      </c>
      <c r="C23" s="97">
        <v>0</v>
      </c>
      <c r="D23" s="55"/>
      <c r="E23" s="55">
        <v>0</v>
      </c>
      <c r="F23" s="55"/>
      <c r="G23" s="55">
        <v>0</v>
      </c>
      <c r="H23" s="55"/>
      <c r="I23" s="106">
        <v>0</v>
      </c>
      <c r="K23" s="97">
        <v>195300</v>
      </c>
      <c r="L23" s="55"/>
      <c r="M23" s="55">
        <v>124969345200</v>
      </c>
      <c r="N23" s="55"/>
      <c r="O23" s="55">
        <v>119299749881</v>
      </c>
      <c r="P23" s="55"/>
      <c r="Q23" s="106">
        <v>5669595319</v>
      </c>
    </row>
    <row r="24" spans="1:17" ht="21" x14ac:dyDescent="0.55000000000000004">
      <c r="A24" s="73" t="s">
        <v>364</v>
      </c>
      <c r="C24" s="97">
        <v>0</v>
      </c>
      <c r="D24" s="55"/>
      <c r="E24" s="55">
        <v>0</v>
      </c>
      <c r="F24" s="55"/>
      <c r="G24" s="55">
        <v>0</v>
      </c>
      <c r="H24" s="55"/>
      <c r="I24" s="106">
        <v>0</v>
      </c>
      <c r="K24" s="97">
        <v>78000</v>
      </c>
      <c r="L24" s="55"/>
      <c r="M24" s="55">
        <v>56695722040</v>
      </c>
      <c r="N24" s="55"/>
      <c r="O24" s="55">
        <v>53810245125</v>
      </c>
      <c r="P24" s="55"/>
      <c r="Q24" s="106">
        <v>2885476915</v>
      </c>
    </row>
    <row r="25" spans="1:17" ht="21" x14ac:dyDescent="0.55000000000000004">
      <c r="A25" s="73" t="s">
        <v>87</v>
      </c>
      <c r="C25" s="97">
        <v>0</v>
      </c>
      <c r="D25" s="55"/>
      <c r="E25" s="55">
        <v>0</v>
      </c>
      <c r="F25" s="55"/>
      <c r="G25" s="55">
        <v>0</v>
      </c>
      <c r="H25" s="55"/>
      <c r="I25" s="106">
        <v>0</v>
      </c>
      <c r="K25" s="97">
        <v>325200</v>
      </c>
      <c r="L25" s="55"/>
      <c r="M25" s="55">
        <v>234059386053</v>
      </c>
      <c r="N25" s="55"/>
      <c r="O25" s="55">
        <v>218419988157</v>
      </c>
      <c r="P25" s="55"/>
      <c r="Q25" s="106">
        <v>15639397896</v>
      </c>
    </row>
    <row r="26" spans="1:17" ht="21" x14ac:dyDescent="0.55000000000000004">
      <c r="A26" s="73" t="s">
        <v>70</v>
      </c>
      <c r="C26" s="97">
        <v>0</v>
      </c>
      <c r="D26" s="55"/>
      <c r="E26" s="55">
        <v>0</v>
      </c>
      <c r="F26" s="55"/>
      <c r="G26" s="55">
        <v>0</v>
      </c>
      <c r="H26" s="55"/>
      <c r="I26" s="106">
        <v>0</v>
      </c>
      <c r="K26" s="97">
        <v>97000</v>
      </c>
      <c r="L26" s="55"/>
      <c r="M26" s="55">
        <v>65654547958</v>
      </c>
      <c r="N26" s="55"/>
      <c r="O26" s="55">
        <v>63653386870</v>
      </c>
      <c r="P26" s="55"/>
      <c r="Q26" s="106">
        <v>2001161088</v>
      </c>
    </row>
    <row r="27" spans="1:17" ht="21" x14ac:dyDescent="0.55000000000000004">
      <c r="A27" s="73" t="s">
        <v>58</v>
      </c>
      <c r="C27" s="97">
        <v>0</v>
      </c>
      <c r="D27" s="55"/>
      <c r="E27" s="55">
        <v>0</v>
      </c>
      <c r="F27" s="55"/>
      <c r="G27" s="55">
        <v>0</v>
      </c>
      <c r="H27" s="55"/>
      <c r="I27" s="106">
        <v>0</v>
      </c>
      <c r="K27" s="97">
        <v>2500</v>
      </c>
      <c r="L27" s="55"/>
      <c r="M27" s="55">
        <v>1684694595</v>
      </c>
      <c r="N27" s="55"/>
      <c r="O27" s="55">
        <v>1511848859</v>
      </c>
      <c r="P27" s="55"/>
      <c r="Q27" s="106">
        <v>172845736</v>
      </c>
    </row>
    <row r="28" spans="1:17" ht="21" x14ac:dyDescent="0.55000000000000004">
      <c r="A28" s="73" t="s">
        <v>365</v>
      </c>
      <c r="C28" s="97">
        <v>0</v>
      </c>
      <c r="D28" s="55"/>
      <c r="E28" s="55">
        <v>0</v>
      </c>
      <c r="F28" s="55"/>
      <c r="G28" s="55">
        <v>0</v>
      </c>
      <c r="H28" s="55"/>
      <c r="I28" s="106">
        <v>0</v>
      </c>
      <c r="K28" s="97">
        <v>739800</v>
      </c>
      <c r="L28" s="55"/>
      <c r="M28" s="55">
        <v>465291588030</v>
      </c>
      <c r="N28" s="55"/>
      <c r="O28" s="55">
        <v>460464236584</v>
      </c>
      <c r="P28" s="55"/>
      <c r="Q28" s="106">
        <v>4827351446</v>
      </c>
    </row>
    <row r="29" spans="1:17" ht="21" x14ac:dyDescent="0.55000000000000004">
      <c r="A29" s="73" t="s">
        <v>96</v>
      </c>
      <c r="C29" s="97">
        <v>0</v>
      </c>
      <c r="D29" s="55"/>
      <c r="E29" s="55">
        <v>0</v>
      </c>
      <c r="F29" s="55"/>
      <c r="G29" s="55">
        <v>0</v>
      </c>
      <c r="H29" s="55"/>
      <c r="I29" s="106">
        <v>0</v>
      </c>
      <c r="K29" s="97">
        <v>17300</v>
      </c>
      <c r="L29" s="55"/>
      <c r="M29" s="55">
        <v>11991743106</v>
      </c>
      <c r="N29" s="55"/>
      <c r="O29" s="55">
        <v>10810540234</v>
      </c>
      <c r="P29" s="55"/>
      <c r="Q29" s="106">
        <v>1181202872</v>
      </c>
    </row>
    <row r="30" spans="1:17" ht="21" x14ac:dyDescent="0.55000000000000004">
      <c r="A30" s="73" t="s">
        <v>62</v>
      </c>
      <c r="C30" s="97">
        <v>0</v>
      </c>
      <c r="D30" s="55"/>
      <c r="E30" s="55">
        <v>0</v>
      </c>
      <c r="F30" s="55"/>
      <c r="G30" s="55">
        <v>0</v>
      </c>
      <c r="H30" s="55"/>
      <c r="I30" s="106">
        <v>0</v>
      </c>
      <c r="K30" s="97">
        <v>114600</v>
      </c>
      <c r="L30" s="55"/>
      <c r="M30" s="55">
        <v>70963685507</v>
      </c>
      <c r="N30" s="55"/>
      <c r="O30" s="55">
        <v>70514614817</v>
      </c>
      <c r="P30" s="55"/>
      <c r="Q30" s="106">
        <v>449070690</v>
      </c>
    </row>
    <row r="31" spans="1:17" ht="21" x14ac:dyDescent="0.55000000000000004">
      <c r="A31" s="73" t="s">
        <v>366</v>
      </c>
      <c r="C31" s="97">
        <v>0</v>
      </c>
      <c r="D31" s="55"/>
      <c r="E31" s="55">
        <v>0</v>
      </c>
      <c r="F31" s="55"/>
      <c r="G31" s="55">
        <v>0</v>
      </c>
      <c r="H31" s="55"/>
      <c r="I31" s="106">
        <v>0</v>
      </c>
      <c r="K31" s="97">
        <v>1042000</v>
      </c>
      <c r="L31" s="55"/>
      <c r="M31" s="55">
        <v>948606665335</v>
      </c>
      <c r="N31" s="55"/>
      <c r="O31" s="55">
        <v>928368322737</v>
      </c>
      <c r="P31" s="55"/>
      <c r="Q31" s="106">
        <v>20238342598</v>
      </c>
    </row>
    <row r="32" spans="1:17" ht="21" x14ac:dyDescent="0.55000000000000004">
      <c r="A32" s="73" t="s">
        <v>367</v>
      </c>
      <c r="C32" s="97">
        <v>0</v>
      </c>
      <c r="D32" s="55"/>
      <c r="E32" s="55">
        <v>0</v>
      </c>
      <c r="F32" s="55"/>
      <c r="G32" s="55">
        <v>0</v>
      </c>
      <c r="H32" s="55"/>
      <c r="I32" s="106">
        <v>0</v>
      </c>
      <c r="K32" s="97">
        <v>210000</v>
      </c>
      <c r="L32" s="55"/>
      <c r="M32" s="55">
        <v>207928843398</v>
      </c>
      <c r="N32" s="55"/>
      <c r="O32" s="55">
        <v>184766505000</v>
      </c>
      <c r="P32" s="55"/>
      <c r="Q32" s="106">
        <v>23162338398</v>
      </c>
    </row>
    <row r="33" spans="1:17" ht="21" x14ac:dyDescent="0.55000000000000004">
      <c r="A33" s="73" t="s">
        <v>368</v>
      </c>
      <c r="C33" s="97">
        <v>0</v>
      </c>
      <c r="D33" s="55"/>
      <c r="E33" s="55">
        <v>0</v>
      </c>
      <c r="F33" s="55"/>
      <c r="G33" s="55">
        <v>0</v>
      </c>
      <c r="H33" s="55"/>
      <c r="I33" s="106">
        <v>0</v>
      </c>
      <c r="K33" s="97">
        <v>247909</v>
      </c>
      <c r="L33" s="55"/>
      <c r="M33" s="55">
        <v>220298617583</v>
      </c>
      <c r="N33" s="55"/>
      <c r="O33" s="55">
        <v>208181029448</v>
      </c>
      <c r="P33" s="55"/>
      <c r="Q33" s="106">
        <v>12117588135</v>
      </c>
    </row>
    <row r="34" spans="1:17" ht="21" x14ac:dyDescent="0.55000000000000004">
      <c r="A34" s="73" t="s">
        <v>66</v>
      </c>
      <c r="C34" s="97">
        <v>0</v>
      </c>
      <c r="D34" s="55"/>
      <c r="E34" s="55">
        <v>0</v>
      </c>
      <c r="F34" s="55"/>
      <c r="G34" s="55">
        <v>0</v>
      </c>
      <c r="H34" s="55"/>
      <c r="I34" s="106">
        <v>0</v>
      </c>
      <c r="K34" s="97">
        <v>51500</v>
      </c>
      <c r="L34" s="55"/>
      <c r="M34" s="55">
        <v>30690536333</v>
      </c>
      <c r="N34" s="55"/>
      <c r="O34" s="55">
        <v>30584539428</v>
      </c>
      <c r="P34" s="55"/>
      <c r="Q34" s="106">
        <v>105996905</v>
      </c>
    </row>
    <row r="35" spans="1:17" ht="21" x14ac:dyDescent="0.55000000000000004">
      <c r="A35" s="73" t="s">
        <v>369</v>
      </c>
      <c r="C35" s="97">
        <v>0</v>
      </c>
      <c r="D35" s="55"/>
      <c r="E35" s="55">
        <v>0</v>
      </c>
      <c r="F35" s="55"/>
      <c r="G35" s="55">
        <v>0</v>
      </c>
      <c r="H35" s="55"/>
      <c r="I35" s="106">
        <v>0</v>
      </c>
      <c r="K35" s="97">
        <v>1684500</v>
      </c>
      <c r="L35" s="55"/>
      <c r="M35" s="55">
        <v>1506701657695</v>
      </c>
      <c r="N35" s="55"/>
      <c r="O35" s="55">
        <v>1406302561453</v>
      </c>
      <c r="P35" s="55"/>
      <c r="Q35" s="106">
        <v>100399096242</v>
      </c>
    </row>
    <row r="36" spans="1:17" ht="21" x14ac:dyDescent="0.55000000000000004">
      <c r="A36" s="73" t="s">
        <v>370</v>
      </c>
      <c r="C36" s="97">
        <v>0</v>
      </c>
      <c r="D36" s="55"/>
      <c r="E36" s="55">
        <v>0</v>
      </c>
      <c r="F36" s="55"/>
      <c r="G36" s="55">
        <v>0</v>
      </c>
      <c r="H36" s="55"/>
      <c r="I36" s="106">
        <v>0</v>
      </c>
      <c r="K36" s="97">
        <v>120000</v>
      </c>
      <c r="L36" s="55"/>
      <c r="M36" s="55">
        <v>108328361927</v>
      </c>
      <c r="N36" s="55"/>
      <c r="O36" s="55">
        <v>104621034000</v>
      </c>
      <c r="P36" s="55"/>
      <c r="Q36" s="106">
        <v>3707327927</v>
      </c>
    </row>
    <row r="37" spans="1:17" ht="21" x14ac:dyDescent="0.55000000000000004">
      <c r="A37" s="73" t="s">
        <v>371</v>
      </c>
      <c r="C37" s="97">
        <v>0</v>
      </c>
      <c r="D37" s="55"/>
      <c r="E37" s="55">
        <v>0</v>
      </c>
      <c r="F37" s="55"/>
      <c r="G37" s="55">
        <v>0</v>
      </c>
      <c r="H37" s="55"/>
      <c r="I37" s="106">
        <v>0</v>
      </c>
      <c r="K37" s="97">
        <v>510000</v>
      </c>
      <c r="L37" s="55"/>
      <c r="M37" s="55">
        <v>447643864434</v>
      </c>
      <c r="N37" s="55"/>
      <c r="O37" s="55">
        <v>416987510875</v>
      </c>
      <c r="P37" s="55"/>
      <c r="Q37" s="106">
        <v>30656353559</v>
      </c>
    </row>
    <row r="38" spans="1:17" ht="21" x14ac:dyDescent="0.55000000000000004">
      <c r="A38" s="73" t="s">
        <v>372</v>
      </c>
      <c r="C38" s="97">
        <v>0</v>
      </c>
      <c r="D38" s="55"/>
      <c r="E38" s="55">
        <v>0</v>
      </c>
      <c r="F38" s="55"/>
      <c r="G38" s="55">
        <v>0</v>
      </c>
      <c r="H38" s="55"/>
      <c r="I38" s="106">
        <v>0</v>
      </c>
      <c r="K38" s="97">
        <v>15100</v>
      </c>
      <c r="L38" s="55"/>
      <c r="M38" s="55">
        <v>10766613199</v>
      </c>
      <c r="N38" s="55"/>
      <c r="O38" s="55">
        <v>10715391810</v>
      </c>
      <c r="P38" s="55"/>
      <c r="Q38" s="106">
        <v>51221389</v>
      </c>
    </row>
    <row r="39" spans="1:17" ht="21.75" thickBot="1" x14ac:dyDescent="0.6">
      <c r="A39" s="81" t="s">
        <v>83</v>
      </c>
      <c r="C39" s="100">
        <v>0</v>
      </c>
      <c r="D39" s="65"/>
      <c r="E39" s="65">
        <v>0</v>
      </c>
      <c r="F39" s="65"/>
      <c r="G39" s="65">
        <v>0</v>
      </c>
      <c r="H39" s="65"/>
      <c r="I39" s="112">
        <v>0</v>
      </c>
      <c r="K39" s="100">
        <v>65000</v>
      </c>
      <c r="L39" s="65"/>
      <c r="M39" s="65">
        <v>36112603408</v>
      </c>
      <c r="N39" s="65"/>
      <c r="O39" s="65">
        <v>35804955733</v>
      </c>
      <c r="P39" s="65"/>
      <c r="Q39" s="112">
        <v>307647675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42578125" style="45" bestFit="1" customWidth="1"/>
    <col min="2" max="2" width="1.85546875" style="45" customWidth="1"/>
    <col min="3" max="3" width="22.85546875" style="45" bestFit="1" customWidth="1"/>
    <col min="4" max="4" width="1" style="45" customWidth="1"/>
    <col min="5" max="5" width="22.5703125" style="45" bestFit="1" customWidth="1"/>
    <col min="6" max="6" width="1" style="45" customWidth="1"/>
    <col min="7" max="7" width="20.140625" style="45" bestFit="1" customWidth="1"/>
    <col min="8" max="8" width="1" style="45" customWidth="1"/>
    <col min="9" max="9" width="22" style="45" bestFit="1" customWidth="1"/>
    <col min="10" max="10" width="1" style="45" customWidth="1"/>
    <col min="11" max="11" width="27.28515625" style="45" bestFit="1" customWidth="1"/>
    <col min="12" max="12" width="1.42578125" style="45" customWidth="1"/>
    <col min="13" max="13" width="22.85546875" style="45" bestFit="1" customWidth="1"/>
    <col min="14" max="14" width="1" style="45" customWidth="1"/>
    <col min="15" max="15" width="22.5703125" style="45" bestFit="1" customWidth="1"/>
    <col min="16" max="16" width="1" style="45" customWidth="1"/>
    <col min="17" max="17" width="20.140625" style="45" bestFit="1" customWidth="1"/>
    <col min="18" max="18" width="1" style="45" customWidth="1"/>
    <col min="19" max="19" width="22" style="45" bestFit="1" customWidth="1"/>
    <col min="20" max="20" width="1" style="45" customWidth="1"/>
    <col min="21" max="21" width="27.28515625" style="45" bestFit="1" customWidth="1"/>
    <col min="22" max="22" width="1" style="45" customWidth="1"/>
    <col min="23" max="23" width="9.140625" style="45" customWidth="1"/>
    <col min="24" max="16384" width="9.140625" style="45"/>
  </cols>
  <sheetData>
    <row r="2" spans="1:21" ht="30" x14ac:dyDescent="0.45">
      <c r="A2" s="11" t="str">
        <f>'[2]درآمد ناشی از فروش'!A2:Q2</f>
        <v>صندوق سرمایه گذاری اعتماد هامرز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30" x14ac:dyDescent="0.45">
      <c r="A3" s="11" t="str">
        <f>'[2]درآمد ناشی از فروش'!A3:Q3</f>
        <v>صورت وضعیت درآمدها</v>
      </c>
      <c r="B3" s="11"/>
      <c r="C3" s="11"/>
      <c r="D3" s="11" t="s">
        <v>330</v>
      </c>
      <c r="E3" s="11" t="s">
        <v>330</v>
      </c>
      <c r="F3" s="11" t="s">
        <v>330</v>
      </c>
      <c r="G3" s="11" t="s">
        <v>330</v>
      </c>
      <c r="H3" s="11" t="s">
        <v>330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30" x14ac:dyDescent="0.45">
      <c r="A4" s="11" t="str">
        <f>'درآمد ناشی از فروش'!A4:Q4</f>
        <v>برای ماه منتهی به 1402/07/30</v>
      </c>
      <c r="B4" s="11"/>
      <c r="C4" s="11"/>
      <c r="D4" s="11" t="s">
        <v>464</v>
      </c>
      <c r="E4" s="11" t="s">
        <v>464</v>
      </c>
      <c r="F4" s="11" t="s">
        <v>464</v>
      </c>
      <c r="G4" s="11" t="s">
        <v>464</v>
      </c>
      <c r="H4" s="11" t="s">
        <v>464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19.5" thickBot="1" x14ac:dyDescent="0.5"/>
    <row r="6" spans="1:21" ht="30" x14ac:dyDescent="0.45">
      <c r="A6" s="13" t="s">
        <v>3</v>
      </c>
      <c r="C6" s="115" t="s">
        <v>332</v>
      </c>
      <c r="D6" s="116" t="s">
        <v>332</v>
      </c>
      <c r="E6" s="116" t="s">
        <v>332</v>
      </c>
      <c r="F6" s="116" t="s">
        <v>332</v>
      </c>
      <c r="G6" s="116" t="s">
        <v>332</v>
      </c>
      <c r="H6" s="116" t="s">
        <v>332</v>
      </c>
      <c r="I6" s="116" t="s">
        <v>332</v>
      </c>
      <c r="J6" s="116" t="s">
        <v>332</v>
      </c>
      <c r="K6" s="117" t="s">
        <v>332</v>
      </c>
      <c r="L6" s="118"/>
      <c r="M6" s="115" t="s">
        <v>333</v>
      </c>
      <c r="N6" s="116" t="s">
        <v>333</v>
      </c>
      <c r="O6" s="116" t="s">
        <v>333</v>
      </c>
      <c r="P6" s="116" t="s">
        <v>333</v>
      </c>
      <c r="Q6" s="116" t="s">
        <v>333</v>
      </c>
      <c r="R6" s="116" t="s">
        <v>333</v>
      </c>
      <c r="S6" s="116" t="s">
        <v>333</v>
      </c>
      <c r="T6" s="116" t="s">
        <v>333</v>
      </c>
      <c r="U6" s="117" t="s">
        <v>333</v>
      </c>
    </row>
    <row r="7" spans="1:21" ht="30" x14ac:dyDescent="0.45">
      <c r="A7" s="20" t="s">
        <v>3</v>
      </c>
      <c r="C7" s="119" t="s">
        <v>373</v>
      </c>
      <c r="D7" s="120"/>
      <c r="E7" s="121" t="s">
        <v>374</v>
      </c>
      <c r="F7" s="120"/>
      <c r="G7" s="121" t="s">
        <v>375</v>
      </c>
      <c r="H7" s="120"/>
      <c r="I7" s="121" t="s">
        <v>155</v>
      </c>
      <c r="J7" s="120"/>
      <c r="K7" s="122" t="s">
        <v>376</v>
      </c>
      <c r="L7" s="118"/>
      <c r="M7" s="119" t="s">
        <v>373</v>
      </c>
      <c r="N7" s="120"/>
      <c r="O7" s="121" t="s">
        <v>374</v>
      </c>
      <c r="P7" s="120"/>
      <c r="Q7" s="121" t="s">
        <v>375</v>
      </c>
      <c r="R7" s="120"/>
      <c r="S7" s="121" t="s">
        <v>155</v>
      </c>
      <c r="T7" s="120"/>
      <c r="U7" s="122" t="s">
        <v>376</v>
      </c>
    </row>
    <row r="8" spans="1:21" ht="21" x14ac:dyDescent="0.55000000000000004">
      <c r="A8" s="30" t="s">
        <v>35</v>
      </c>
      <c r="C8" s="123">
        <v>0</v>
      </c>
      <c r="D8" s="124"/>
      <c r="E8" s="124">
        <v>0</v>
      </c>
      <c r="F8" s="124"/>
      <c r="G8" s="124">
        <v>0</v>
      </c>
      <c r="H8" s="124"/>
      <c r="I8" s="124">
        <v>0</v>
      </c>
      <c r="J8" s="120"/>
      <c r="K8" s="106" t="s">
        <v>36</v>
      </c>
      <c r="L8" s="118"/>
      <c r="M8" s="123">
        <v>0</v>
      </c>
      <c r="N8" s="124"/>
      <c r="O8" s="124">
        <v>0</v>
      </c>
      <c r="P8" s="124"/>
      <c r="Q8" s="124">
        <v>606948</v>
      </c>
      <c r="R8" s="124"/>
      <c r="S8" s="124">
        <v>606948</v>
      </c>
      <c r="T8" s="120"/>
      <c r="U8" s="106" t="s">
        <v>36</v>
      </c>
    </row>
    <row r="9" spans="1:21" ht="21" x14ac:dyDescent="0.55000000000000004">
      <c r="A9" s="30" t="s">
        <v>21</v>
      </c>
      <c r="C9" s="123">
        <v>0</v>
      </c>
      <c r="D9" s="124"/>
      <c r="E9" s="124">
        <v>-500849669</v>
      </c>
      <c r="F9" s="124"/>
      <c r="G9" s="124">
        <v>46546538</v>
      </c>
      <c r="H9" s="124"/>
      <c r="I9" s="124">
        <v>-454303131</v>
      </c>
      <c r="J9" s="120"/>
      <c r="K9" s="106" t="s">
        <v>377</v>
      </c>
      <c r="L9" s="118"/>
      <c r="M9" s="123">
        <v>0</v>
      </c>
      <c r="N9" s="124"/>
      <c r="O9" s="124">
        <v>-736127282</v>
      </c>
      <c r="P9" s="124"/>
      <c r="Q9" s="124">
        <v>46546538</v>
      </c>
      <c r="R9" s="124"/>
      <c r="S9" s="124">
        <v>-689580744</v>
      </c>
      <c r="T9" s="120"/>
      <c r="U9" s="106" t="s">
        <v>378</v>
      </c>
    </row>
    <row r="10" spans="1:21" ht="21" x14ac:dyDescent="0.55000000000000004">
      <c r="A10" s="30" t="s">
        <v>33</v>
      </c>
      <c r="C10" s="123">
        <v>0</v>
      </c>
      <c r="D10" s="124"/>
      <c r="E10" s="124">
        <v>-445444788</v>
      </c>
      <c r="F10" s="124"/>
      <c r="G10" s="124">
        <v>-1</v>
      </c>
      <c r="H10" s="124"/>
      <c r="I10" s="124">
        <v>-445444789</v>
      </c>
      <c r="J10" s="120"/>
      <c r="K10" s="106" t="s">
        <v>377</v>
      </c>
      <c r="L10" s="118"/>
      <c r="M10" s="123">
        <v>15000000500</v>
      </c>
      <c r="N10" s="124"/>
      <c r="O10" s="124">
        <v>-36817963485</v>
      </c>
      <c r="P10" s="124"/>
      <c r="Q10" s="124">
        <v>-27722653607</v>
      </c>
      <c r="R10" s="124"/>
      <c r="S10" s="124">
        <v>-49540616592</v>
      </c>
      <c r="T10" s="120"/>
      <c r="U10" s="106" t="s">
        <v>379</v>
      </c>
    </row>
    <row r="11" spans="1:21" ht="21" x14ac:dyDescent="0.55000000000000004">
      <c r="A11" s="30" t="s">
        <v>359</v>
      </c>
      <c r="C11" s="123">
        <v>0</v>
      </c>
      <c r="D11" s="124"/>
      <c r="E11" s="124">
        <v>0</v>
      </c>
      <c r="F11" s="124"/>
      <c r="G11" s="124">
        <v>0</v>
      </c>
      <c r="H11" s="124"/>
      <c r="I11" s="124">
        <v>0</v>
      </c>
      <c r="J11" s="120"/>
      <c r="K11" s="106" t="s">
        <v>36</v>
      </c>
      <c r="L11" s="118"/>
      <c r="M11" s="123">
        <v>0</v>
      </c>
      <c r="N11" s="124"/>
      <c r="O11" s="124">
        <v>0</v>
      </c>
      <c r="P11" s="124"/>
      <c r="Q11" s="124">
        <v>3272280514</v>
      </c>
      <c r="R11" s="124"/>
      <c r="S11" s="124">
        <v>3272280514</v>
      </c>
      <c r="T11" s="120"/>
      <c r="U11" s="106" t="s">
        <v>380</v>
      </c>
    </row>
    <row r="12" spans="1:21" ht="21" x14ac:dyDescent="0.55000000000000004">
      <c r="A12" s="30" t="s">
        <v>15</v>
      </c>
      <c r="C12" s="123">
        <v>0</v>
      </c>
      <c r="D12" s="124"/>
      <c r="E12" s="124">
        <v>412565615</v>
      </c>
      <c r="F12" s="124"/>
      <c r="G12" s="124">
        <v>0</v>
      </c>
      <c r="H12" s="124"/>
      <c r="I12" s="124">
        <v>412565615</v>
      </c>
      <c r="J12" s="120"/>
      <c r="K12" s="106" t="s">
        <v>69</v>
      </c>
      <c r="L12" s="118"/>
      <c r="M12" s="123">
        <v>4680000000</v>
      </c>
      <c r="N12" s="124"/>
      <c r="O12" s="124">
        <v>-2444300083</v>
      </c>
      <c r="P12" s="124"/>
      <c r="Q12" s="124">
        <v>-42635179413</v>
      </c>
      <c r="R12" s="124"/>
      <c r="S12" s="124">
        <v>-40399479496</v>
      </c>
      <c r="T12" s="120"/>
      <c r="U12" s="106" t="s">
        <v>381</v>
      </c>
    </row>
    <row r="13" spans="1:21" ht="21" x14ac:dyDescent="0.55000000000000004">
      <c r="A13" s="30" t="s">
        <v>360</v>
      </c>
      <c r="C13" s="123">
        <v>0</v>
      </c>
      <c r="D13" s="124"/>
      <c r="E13" s="124">
        <v>0</v>
      </c>
      <c r="F13" s="124"/>
      <c r="G13" s="124">
        <v>0</v>
      </c>
      <c r="H13" s="124"/>
      <c r="I13" s="124">
        <v>0</v>
      </c>
      <c r="J13" s="120"/>
      <c r="K13" s="106" t="s">
        <v>36</v>
      </c>
      <c r="L13" s="118"/>
      <c r="M13" s="123">
        <v>0</v>
      </c>
      <c r="N13" s="124"/>
      <c r="O13" s="124">
        <v>0</v>
      </c>
      <c r="P13" s="124"/>
      <c r="Q13" s="124">
        <v>-5390595807</v>
      </c>
      <c r="R13" s="124"/>
      <c r="S13" s="124">
        <v>-5390595807</v>
      </c>
      <c r="T13" s="120"/>
      <c r="U13" s="106" t="s">
        <v>382</v>
      </c>
    </row>
    <row r="14" spans="1:21" ht="21" x14ac:dyDescent="0.55000000000000004">
      <c r="A14" s="30" t="s">
        <v>361</v>
      </c>
      <c r="C14" s="123">
        <v>0</v>
      </c>
      <c r="D14" s="124"/>
      <c r="E14" s="124">
        <v>0</v>
      </c>
      <c r="F14" s="124"/>
      <c r="G14" s="124">
        <v>0</v>
      </c>
      <c r="H14" s="124"/>
      <c r="I14" s="124">
        <v>0</v>
      </c>
      <c r="J14" s="120"/>
      <c r="K14" s="106" t="s">
        <v>36</v>
      </c>
      <c r="L14" s="118"/>
      <c r="M14" s="123">
        <v>0</v>
      </c>
      <c r="N14" s="124"/>
      <c r="O14" s="124">
        <v>0</v>
      </c>
      <c r="P14" s="124"/>
      <c r="Q14" s="124">
        <v>649868582</v>
      </c>
      <c r="R14" s="124"/>
      <c r="S14" s="124">
        <v>649868582</v>
      </c>
      <c r="T14" s="120"/>
      <c r="U14" s="106" t="s">
        <v>99</v>
      </c>
    </row>
    <row r="15" spans="1:21" ht="21" x14ac:dyDescent="0.55000000000000004">
      <c r="A15" s="30" t="s">
        <v>17</v>
      </c>
      <c r="C15" s="123">
        <v>0</v>
      </c>
      <c r="D15" s="124"/>
      <c r="E15" s="124">
        <v>35516566</v>
      </c>
      <c r="F15" s="124"/>
      <c r="G15" s="124">
        <v>0</v>
      </c>
      <c r="H15" s="124"/>
      <c r="I15" s="124">
        <v>35516566</v>
      </c>
      <c r="J15" s="120"/>
      <c r="K15" s="106" t="s">
        <v>61</v>
      </c>
      <c r="L15" s="118"/>
      <c r="M15" s="123">
        <v>2520000000</v>
      </c>
      <c r="N15" s="124"/>
      <c r="O15" s="124">
        <v>-10183842746</v>
      </c>
      <c r="P15" s="124"/>
      <c r="Q15" s="124">
        <v>-27019592835</v>
      </c>
      <c r="R15" s="124"/>
      <c r="S15" s="124">
        <v>-34683435581</v>
      </c>
      <c r="T15" s="120"/>
      <c r="U15" s="106" t="s">
        <v>383</v>
      </c>
    </row>
    <row r="16" spans="1:21" ht="21" x14ac:dyDescent="0.55000000000000004">
      <c r="A16" s="30" t="s">
        <v>29</v>
      </c>
      <c r="C16" s="123">
        <v>0</v>
      </c>
      <c r="D16" s="124"/>
      <c r="E16" s="124">
        <v>-4678860</v>
      </c>
      <c r="F16" s="124"/>
      <c r="G16" s="124">
        <v>0</v>
      </c>
      <c r="H16" s="124"/>
      <c r="I16" s="124">
        <v>-4678860</v>
      </c>
      <c r="J16" s="120"/>
      <c r="K16" s="106" t="s">
        <v>36</v>
      </c>
      <c r="L16" s="118"/>
      <c r="M16" s="123">
        <v>0</v>
      </c>
      <c r="N16" s="124"/>
      <c r="O16" s="124">
        <v>-5381883794</v>
      </c>
      <c r="P16" s="124"/>
      <c r="Q16" s="124">
        <v>-4278818760</v>
      </c>
      <c r="R16" s="124"/>
      <c r="S16" s="124">
        <v>-9660702554</v>
      </c>
      <c r="T16" s="120"/>
      <c r="U16" s="106" t="s">
        <v>384</v>
      </c>
    </row>
    <row r="17" spans="1:21" ht="21" x14ac:dyDescent="0.55000000000000004">
      <c r="A17" s="30" t="s">
        <v>23</v>
      </c>
      <c r="C17" s="123">
        <v>0</v>
      </c>
      <c r="D17" s="124"/>
      <c r="E17" s="124">
        <v>36281595</v>
      </c>
      <c r="F17" s="124"/>
      <c r="G17" s="124">
        <v>0</v>
      </c>
      <c r="H17" s="124"/>
      <c r="I17" s="124">
        <v>36281595</v>
      </c>
      <c r="J17" s="120"/>
      <c r="K17" s="106" t="s">
        <v>61</v>
      </c>
      <c r="L17" s="118"/>
      <c r="M17" s="123">
        <v>3277640410</v>
      </c>
      <c r="N17" s="124"/>
      <c r="O17" s="124">
        <v>-15579417667</v>
      </c>
      <c r="P17" s="124"/>
      <c r="Q17" s="124">
        <v>0</v>
      </c>
      <c r="R17" s="124"/>
      <c r="S17" s="124">
        <v>-12301777257</v>
      </c>
      <c r="T17" s="120"/>
      <c r="U17" s="106" t="s">
        <v>385</v>
      </c>
    </row>
    <row r="18" spans="1:21" ht="21" x14ac:dyDescent="0.55000000000000004">
      <c r="A18" s="30" t="s">
        <v>37</v>
      </c>
      <c r="C18" s="123">
        <v>0</v>
      </c>
      <c r="D18" s="124"/>
      <c r="E18" s="124">
        <v>-1196910021</v>
      </c>
      <c r="F18" s="124"/>
      <c r="G18" s="124">
        <v>0</v>
      </c>
      <c r="H18" s="124"/>
      <c r="I18" s="124">
        <v>-1196910021</v>
      </c>
      <c r="J18" s="120"/>
      <c r="K18" s="106" t="s">
        <v>386</v>
      </c>
      <c r="L18" s="118"/>
      <c r="M18" s="123">
        <v>0</v>
      </c>
      <c r="N18" s="124"/>
      <c r="O18" s="124">
        <v>-1196910021</v>
      </c>
      <c r="P18" s="124"/>
      <c r="Q18" s="124">
        <v>0</v>
      </c>
      <c r="R18" s="124"/>
      <c r="S18" s="124">
        <v>-1196910021</v>
      </c>
      <c r="T18" s="120"/>
      <c r="U18" s="106" t="s">
        <v>387</v>
      </c>
    </row>
    <row r="19" spans="1:21" ht="21" x14ac:dyDescent="0.55000000000000004">
      <c r="A19" s="30" t="s">
        <v>40</v>
      </c>
      <c r="C19" s="123">
        <v>0</v>
      </c>
      <c r="D19" s="124"/>
      <c r="E19" s="124">
        <v>-38047461</v>
      </c>
      <c r="F19" s="124"/>
      <c r="G19" s="124">
        <v>0</v>
      </c>
      <c r="H19" s="124"/>
      <c r="I19" s="124">
        <v>-38047461</v>
      </c>
      <c r="J19" s="120"/>
      <c r="K19" s="106" t="s">
        <v>388</v>
      </c>
      <c r="L19" s="118"/>
      <c r="M19" s="123">
        <v>0</v>
      </c>
      <c r="N19" s="124"/>
      <c r="O19" s="124">
        <v>-38047461</v>
      </c>
      <c r="P19" s="124"/>
      <c r="Q19" s="124">
        <v>0</v>
      </c>
      <c r="R19" s="124"/>
      <c r="S19" s="124">
        <v>-38047461</v>
      </c>
      <c r="T19" s="120"/>
      <c r="U19" s="106" t="s">
        <v>36</v>
      </c>
    </row>
    <row r="20" spans="1:21" ht="21" x14ac:dyDescent="0.55000000000000004">
      <c r="A20" s="30" t="s">
        <v>19</v>
      </c>
      <c r="C20" s="123">
        <v>0</v>
      </c>
      <c r="D20" s="124"/>
      <c r="E20" s="124">
        <v>-226352145</v>
      </c>
      <c r="F20" s="124"/>
      <c r="G20" s="124">
        <v>0</v>
      </c>
      <c r="H20" s="124"/>
      <c r="I20" s="124">
        <v>-226352145</v>
      </c>
      <c r="J20" s="120"/>
      <c r="K20" s="106" t="s">
        <v>389</v>
      </c>
      <c r="L20" s="118"/>
      <c r="M20" s="123">
        <v>0</v>
      </c>
      <c r="N20" s="124"/>
      <c r="O20" s="124">
        <v>89443260</v>
      </c>
      <c r="P20" s="124"/>
      <c r="Q20" s="124">
        <v>0</v>
      </c>
      <c r="R20" s="124"/>
      <c r="S20" s="124">
        <v>89443260</v>
      </c>
      <c r="T20" s="120"/>
      <c r="U20" s="106" t="s">
        <v>61</v>
      </c>
    </row>
    <row r="21" spans="1:21" ht="21" x14ac:dyDescent="0.55000000000000004">
      <c r="A21" s="30" t="s">
        <v>39</v>
      </c>
      <c r="C21" s="123">
        <v>0</v>
      </c>
      <c r="D21" s="124"/>
      <c r="E21" s="124">
        <v>-35004425</v>
      </c>
      <c r="F21" s="124"/>
      <c r="G21" s="124">
        <v>0</v>
      </c>
      <c r="H21" s="124"/>
      <c r="I21" s="124">
        <v>-35004425</v>
      </c>
      <c r="J21" s="120"/>
      <c r="K21" s="106" t="s">
        <v>388</v>
      </c>
      <c r="L21" s="118"/>
      <c r="M21" s="123">
        <v>0</v>
      </c>
      <c r="N21" s="124"/>
      <c r="O21" s="124">
        <v>-35004425</v>
      </c>
      <c r="P21" s="124"/>
      <c r="Q21" s="124">
        <v>0</v>
      </c>
      <c r="R21" s="124"/>
      <c r="S21" s="124">
        <v>-35004425</v>
      </c>
      <c r="T21" s="120"/>
      <c r="U21" s="106" t="s">
        <v>36</v>
      </c>
    </row>
    <row r="22" spans="1:21" ht="21" x14ac:dyDescent="0.55000000000000004">
      <c r="A22" s="30" t="s">
        <v>25</v>
      </c>
      <c r="C22" s="123">
        <v>0</v>
      </c>
      <c r="D22" s="124"/>
      <c r="E22" s="124">
        <v>-230423314</v>
      </c>
      <c r="F22" s="124"/>
      <c r="G22" s="124">
        <v>0</v>
      </c>
      <c r="H22" s="124"/>
      <c r="I22" s="124">
        <v>-230423314</v>
      </c>
      <c r="J22" s="120"/>
      <c r="K22" s="106" t="s">
        <v>390</v>
      </c>
      <c r="L22" s="118"/>
      <c r="M22" s="123">
        <v>0</v>
      </c>
      <c r="N22" s="124"/>
      <c r="O22" s="124">
        <v>-548612109</v>
      </c>
      <c r="P22" s="124"/>
      <c r="Q22" s="124">
        <v>0</v>
      </c>
      <c r="R22" s="124"/>
      <c r="S22" s="124">
        <v>-548612109</v>
      </c>
      <c r="T22" s="120"/>
      <c r="U22" s="106" t="s">
        <v>391</v>
      </c>
    </row>
    <row r="23" spans="1:21" ht="21" x14ac:dyDescent="0.55000000000000004">
      <c r="A23" s="30" t="s">
        <v>31</v>
      </c>
      <c r="C23" s="123">
        <v>0</v>
      </c>
      <c r="D23" s="124"/>
      <c r="E23" s="124">
        <v>84770592</v>
      </c>
      <c r="F23" s="124"/>
      <c r="G23" s="124">
        <v>0</v>
      </c>
      <c r="H23" s="124"/>
      <c r="I23" s="124">
        <v>84770592</v>
      </c>
      <c r="J23" s="120"/>
      <c r="K23" s="106" t="s">
        <v>106</v>
      </c>
      <c r="L23" s="118"/>
      <c r="M23" s="123">
        <v>0</v>
      </c>
      <c r="N23" s="124"/>
      <c r="O23" s="124">
        <v>190290325</v>
      </c>
      <c r="P23" s="124"/>
      <c r="Q23" s="124">
        <v>0</v>
      </c>
      <c r="R23" s="124"/>
      <c r="S23" s="124">
        <v>190290325</v>
      </c>
      <c r="T23" s="120"/>
      <c r="U23" s="106" t="s">
        <v>61</v>
      </c>
    </row>
    <row r="24" spans="1:21" ht="21.75" thickBot="1" x14ac:dyDescent="0.6">
      <c r="A24" s="36" t="s">
        <v>27</v>
      </c>
      <c r="C24" s="125">
        <v>0</v>
      </c>
      <c r="D24" s="126"/>
      <c r="E24" s="126">
        <v>-593326938</v>
      </c>
      <c r="F24" s="126"/>
      <c r="G24" s="126">
        <v>0</v>
      </c>
      <c r="H24" s="126"/>
      <c r="I24" s="126">
        <v>-593326938</v>
      </c>
      <c r="J24" s="127"/>
      <c r="K24" s="112" t="s">
        <v>392</v>
      </c>
      <c r="L24" s="118"/>
      <c r="M24" s="125">
        <v>0</v>
      </c>
      <c r="N24" s="126"/>
      <c r="O24" s="126">
        <v>-1085213669</v>
      </c>
      <c r="P24" s="126"/>
      <c r="Q24" s="126">
        <v>0</v>
      </c>
      <c r="R24" s="126"/>
      <c r="S24" s="126">
        <v>-1085213669</v>
      </c>
      <c r="T24" s="127"/>
      <c r="U24" s="112" t="s">
        <v>393</v>
      </c>
    </row>
    <row r="25" spans="1:21" ht="21" x14ac:dyDescent="0.55000000000000004">
      <c r="A25" s="40"/>
      <c r="C25" s="120"/>
      <c r="D25" s="120"/>
      <c r="E25" s="120"/>
      <c r="F25" s="120"/>
      <c r="G25" s="120"/>
      <c r="H25" s="120"/>
      <c r="I25" s="120"/>
      <c r="J25" s="120"/>
      <c r="K25" s="108"/>
      <c r="L25" s="118"/>
      <c r="M25" s="120"/>
      <c r="N25" s="120"/>
      <c r="O25" s="120"/>
      <c r="P25" s="120"/>
      <c r="Q25" s="120"/>
      <c r="R25" s="120"/>
      <c r="S25" s="120"/>
      <c r="T25" s="120"/>
      <c r="U25" s="108"/>
    </row>
    <row r="26" spans="1:21" ht="21" x14ac:dyDescent="0.55000000000000004">
      <c r="A26" s="40"/>
      <c r="C26" s="120"/>
      <c r="D26" s="120"/>
      <c r="E26" s="120"/>
      <c r="F26" s="120"/>
      <c r="G26" s="120"/>
      <c r="H26" s="120"/>
      <c r="I26" s="120"/>
      <c r="J26" s="120"/>
      <c r="K26" s="108"/>
      <c r="L26" s="118"/>
      <c r="M26" s="120"/>
      <c r="N26" s="120"/>
      <c r="O26" s="120"/>
      <c r="P26" s="120"/>
      <c r="Q26" s="120"/>
      <c r="R26" s="120"/>
      <c r="S26" s="120"/>
      <c r="T26" s="120"/>
      <c r="U26" s="108"/>
    </row>
    <row r="27" spans="1:21" ht="21" x14ac:dyDescent="0.55000000000000004">
      <c r="A27" s="40"/>
      <c r="C27" s="120"/>
      <c r="D27" s="120"/>
      <c r="E27" s="120"/>
      <c r="F27" s="120"/>
      <c r="G27" s="120"/>
      <c r="H27" s="120"/>
      <c r="I27" s="120"/>
      <c r="J27" s="120"/>
      <c r="K27" s="108"/>
      <c r="L27" s="118"/>
      <c r="M27" s="120"/>
      <c r="N27" s="120"/>
      <c r="O27" s="120"/>
      <c r="P27" s="120"/>
      <c r="Q27" s="120"/>
      <c r="R27" s="120"/>
      <c r="S27" s="120"/>
      <c r="T27" s="120"/>
      <c r="U27" s="108"/>
    </row>
    <row r="28" spans="1:21" ht="21" x14ac:dyDescent="0.55000000000000004">
      <c r="A28" s="40"/>
      <c r="C28" s="120"/>
      <c r="D28" s="120"/>
      <c r="E28" s="120"/>
      <c r="F28" s="120"/>
      <c r="G28" s="120"/>
      <c r="H28" s="120"/>
      <c r="I28" s="120"/>
      <c r="J28" s="120"/>
      <c r="K28" s="108"/>
      <c r="L28" s="118"/>
      <c r="M28" s="120"/>
      <c r="N28" s="120"/>
      <c r="O28" s="120"/>
      <c r="P28" s="120"/>
      <c r="Q28" s="120"/>
      <c r="R28" s="120"/>
      <c r="S28" s="120"/>
      <c r="T28" s="120"/>
      <c r="U28" s="108"/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42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85546875" style="45" bestFit="1" customWidth="1"/>
    <col min="2" max="2" width="1" style="45" customWidth="1"/>
    <col min="3" max="3" width="21.28515625" style="45" bestFit="1" customWidth="1"/>
    <col min="4" max="4" width="1" style="45" customWidth="1"/>
    <col min="5" max="5" width="22.7109375" style="45" bestFit="1" customWidth="1"/>
    <col min="6" max="6" width="1" style="45" customWidth="1"/>
    <col min="7" max="7" width="16.28515625" style="45" bestFit="1" customWidth="1"/>
    <col min="8" max="8" width="1" style="45" customWidth="1"/>
    <col min="9" max="9" width="16.42578125" style="45" bestFit="1" customWidth="1"/>
    <col min="10" max="10" width="1" style="45" customWidth="1"/>
    <col min="11" max="11" width="21.28515625" style="45" bestFit="1" customWidth="1"/>
    <col min="12" max="12" width="1" style="45" customWidth="1"/>
    <col min="13" max="13" width="22.7109375" style="45" bestFit="1" customWidth="1"/>
    <col min="14" max="14" width="1" style="45" customWidth="1"/>
    <col min="15" max="15" width="16.28515625" style="45" bestFit="1" customWidth="1"/>
    <col min="16" max="16" width="1" style="45" customWidth="1"/>
    <col min="17" max="17" width="16.42578125" style="45" bestFit="1" customWidth="1"/>
    <col min="18" max="18" width="1" style="45" customWidth="1"/>
    <col min="19" max="19" width="9.140625" style="45" customWidth="1"/>
    <col min="20" max="16384" width="9.140625" style="45"/>
  </cols>
  <sheetData>
    <row r="2" spans="1:17" ht="30" x14ac:dyDescent="0.45">
      <c r="A2" s="11" t="str">
        <f>'[2]سرمایه‌گذاری در سهام'!A2:U2</f>
        <v>صندوق سرمایه گذاری اعتماد هامرز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tr">
        <f>'[2]سرمایه‌گذاری در سهام'!A3:U3</f>
        <v>صورت وضعیت درآمدها</v>
      </c>
      <c r="B3" s="11"/>
      <c r="C3" s="11" t="s">
        <v>330</v>
      </c>
      <c r="D3" s="11" t="s">
        <v>330</v>
      </c>
      <c r="E3" s="11" t="s">
        <v>330</v>
      </c>
      <c r="F3" s="11" t="s">
        <v>330</v>
      </c>
      <c r="G3" s="11" t="s">
        <v>330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'سرمایه‌گذاری در سهام'!A4:U4</f>
        <v>برای ماه منتهی به 1402/07/30</v>
      </c>
      <c r="B4" s="11"/>
      <c r="C4" s="11" t="s">
        <v>464</v>
      </c>
      <c r="D4" s="11" t="s">
        <v>464</v>
      </c>
      <c r="E4" s="11" t="s">
        <v>464</v>
      </c>
      <c r="F4" s="11" t="s">
        <v>464</v>
      </c>
      <c r="G4" s="11" t="s">
        <v>464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3" t="s">
        <v>334</v>
      </c>
      <c r="C6" s="14" t="s">
        <v>332</v>
      </c>
      <c r="D6" s="15" t="s">
        <v>332</v>
      </c>
      <c r="E6" s="15" t="s">
        <v>332</v>
      </c>
      <c r="F6" s="15" t="s">
        <v>332</v>
      </c>
      <c r="G6" s="15" t="s">
        <v>332</v>
      </c>
      <c r="H6" s="15" t="s">
        <v>332</v>
      </c>
      <c r="I6" s="16" t="s">
        <v>332</v>
      </c>
      <c r="K6" s="14" t="s">
        <v>333</v>
      </c>
      <c r="L6" s="15" t="s">
        <v>333</v>
      </c>
      <c r="M6" s="15" t="s">
        <v>333</v>
      </c>
      <c r="N6" s="15" t="s">
        <v>333</v>
      </c>
      <c r="O6" s="15" t="s">
        <v>333</v>
      </c>
      <c r="P6" s="15" t="s">
        <v>333</v>
      </c>
      <c r="Q6" s="16" t="s">
        <v>333</v>
      </c>
    </row>
    <row r="7" spans="1:17" ht="30" x14ac:dyDescent="0.45">
      <c r="A7" s="20" t="s">
        <v>334</v>
      </c>
      <c r="C7" s="46" t="s">
        <v>394</v>
      </c>
      <c r="E7" s="44" t="s">
        <v>374</v>
      </c>
      <c r="G7" s="44" t="s">
        <v>375</v>
      </c>
      <c r="I7" s="47" t="s">
        <v>395</v>
      </c>
      <c r="K7" s="46" t="s">
        <v>394</v>
      </c>
      <c r="M7" s="44" t="s">
        <v>374</v>
      </c>
      <c r="O7" s="44" t="s">
        <v>375</v>
      </c>
      <c r="Q7" s="47" t="s">
        <v>395</v>
      </c>
    </row>
    <row r="8" spans="1:17" ht="21" x14ac:dyDescent="0.55000000000000004">
      <c r="A8" s="73" t="s">
        <v>122</v>
      </c>
      <c r="C8" s="128">
        <v>0</v>
      </c>
      <c r="E8" s="49">
        <v>0</v>
      </c>
      <c r="F8" s="50"/>
      <c r="G8" s="49">
        <v>54939232</v>
      </c>
      <c r="H8" s="50"/>
      <c r="I8" s="129">
        <v>54939232</v>
      </c>
      <c r="K8" s="128">
        <v>0</v>
      </c>
      <c r="L8" s="50"/>
      <c r="M8" s="49">
        <v>0</v>
      </c>
      <c r="N8" s="50"/>
      <c r="O8" s="49">
        <v>5941546338</v>
      </c>
      <c r="P8" s="50"/>
      <c r="Q8" s="129">
        <v>5941546338</v>
      </c>
    </row>
    <row r="9" spans="1:17" ht="21" x14ac:dyDescent="0.55000000000000004">
      <c r="A9" s="73" t="s">
        <v>340</v>
      </c>
      <c r="C9" s="128">
        <v>0</v>
      </c>
      <c r="E9" s="49">
        <v>0</v>
      </c>
      <c r="F9" s="50"/>
      <c r="G9" s="49">
        <v>0</v>
      </c>
      <c r="H9" s="50"/>
      <c r="I9" s="129">
        <v>0</v>
      </c>
      <c r="K9" s="128">
        <v>61232618180</v>
      </c>
      <c r="L9" s="50"/>
      <c r="M9" s="49">
        <v>0</v>
      </c>
      <c r="N9" s="50"/>
      <c r="O9" s="49">
        <v>18372967377</v>
      </c>
      <c r="P9" s="50"/>
      <c r="Q9" s="129">
        <v>79605585557</v>
      </c>
    </row>
    <row r="10" spans="1:17" ht="21" x14ac:dyDescent="0.55000000000000004">
      <c r="A10" s="73" t="s">
        <v>362</v>
      </c>
      <c r="C10" s="128">
        <v>0</v>
      </c>
      <c r="E10" s="49">
        <v>0</v>
      </c>
      <c r="F10" s="50"/>
      <c r="G10" s="49">
        <v>0</v>
      </c>
      <c r="H10" s="50"/>
      <c r="I10" s="129">
        <v>0</v>
      </c>
      <c r="K10" s="128">
        <v>0</v>
      </c>
      <c r="L10" s="50"/>
      <c r="M10" s="49">
        <v>0</v>
      </c>
      <c r="N10" s="50"/>
      <c r="O10" s="49">
        <v>8621692158</v>
      </c>
      <c r="P10" s="50"/>
      <c r="Q10" s="129">
        <v>8621692158</v>
      </c>
    </row>
    <row r="11" spans="1:17" ht="21" x14ac:dyDescent="0.55000000000000004">
      <c r="A11" s="73" t="s">
        <v>363</v>
      </c>
      <c r="C11" s="128">
        <v>0</v>
      </c>
      <c r="E11" s="49">
        <v>0</v>
      </c>
      <c r="F11" s="50"/>
      <c r="G11" s="49">
        <v>0</v>
      </c>
      <c r="H11" s="50"/>
      <c r="I11" s="129">
        <v>0</v>
      </c>
      <c r="K11" s="128">
        <v>0</v>
      </c>
      <c r="L11" s="50"/>
      <c r="M11" s="49">
        <v>0</v>
      </c>
      <c r="N11" s="50"/>
      <c r="O11" s="49">
        <v>1170712</v>
      </c>
      <c r="P11" s="50"/>
      <c r="Q11" s="129">
        <v>1170712</v>
      </c>
    </row>
    <row r="12" spans="1:17" ht="21" x14ac:dyDescent="0.55000000000000004">
      <c r="A12" s="73" t="s">
        <v>80</v>
      </c>
      <c r="C12" s="128">
        <v>0</v>
      </c>
      <c r="E12" s="49">
        <v>1004157</v>
      </c>
      <c r="F12" s="50"/>
      <c r="G12" s="49">
        <v>0</v>
      </c>
      <c r="H12" s="50"/>
      <c r="I12" s="129">
        <v>1004157</v>
      </c>
      <c r="K12" s="128">
        <v>0</v>
      </c>
      <c r="L12" s="50"/>
      <c r="M12" s="49">
        <v>8170874</v>
      </c>
      <c r="N12" s="50"/>
      <c r="O12" s="49">
        <v>5001819852</v>
      </c>
      <c r="P12" s="50"/>
      <c r="Q12" s="129">
        <v>5009990726</v>
      </c>
    </row>
    <row r="13" spans="1:17" ht="21" x14ac:dyDescent="0.55000000000000004">
      <c r="A13" s="73" t="s">
        <v>93</v>
      </c>
      <c r="C13" s="128">
        <v>0</v>
      </c>
      <c r="E13" s="49">
        <v>376016155</v>
      </c>
      <c r="F13" s="50"/>
      <c r="G13" s="49">
        <v>0</v>
      </c>
      <c r="H13" s="50"/>
      <c r="I13" s="129">
        <v>376016155</v>
      </c>
      <c r="K13" s="128">
        <v>0</v>
      </c>
      <c r="L13" s="50"/>
      <c r="M13" s="49">
        <v>1239307755</v>
      </c>
      <c r="N13" s="50"/>
      <c r="O13" s="49">
        <v>5512531105</v>
      </c>
      <c r="P13" s="50"/>
      <c r="Q13" s="129">
        <v>6751838860</v>
      </c>
    </row>
    <row r="14" spans="1:17" ht="21" x14ac:dyDescent="0.55000000000000004">
      <c r="A14" s="73" t="s">
        <v>78</v>
      </c>
      <c r="C14" s="128">
        <v>0</v>
      </c>
      <c r="E14" s="49">
        <v>65615585</v>
      </c>
      <c r="F14" s="50"/>
      <c r="G14" s="49">
        <v>0</v>
      </c>
      <c r="H14" s="50"/>
      <c r="I14" s="129">
        <v>65615585</v>
      </c>
      <c r="K14" s="128">
        <v>0</v>
      </c>
      <c r="L14" s="50"/>
      <c r="M14" s="49">
        <v>205591428</v>
      </c>
      <c r="N14" s="50"/>
      <c r="O14" s="49">
        <v>5669595319</v>
      </c>
      <c r="P14" s="50"/>
      <c r="Q14" s="129">
        <v>5875186747</v>
      </c>
    </row>
    <row r="15" spans="1:17" ht="21" x14ac:dyDescent="0.55000000000000004">
      <c r="A15" s="73" t="s">
        <v>364</v>
      </c>
      <c r="C15" s="128">
        <v>0</v>
      </c>
      <c r="E15" s="49">
        <v>0</v>
      </c>
      <c r="F15" s="50"/>
      <c r="G15" s="49">
        <v>0</v>
      </c>
      <c r="H15" s="50"/>
      <c r="I15" s="129">
        <v>0</v>
      </c>
      <c r="K15" s="128">
        <v>0</v>
      </c>
      <c r="L15" s="50"/>
      <c r="M15" s="49">
        <v>0</v>
      </c>
      <c r="N15" s="50"/>
      <c r="O15" s="49">
        <v>2885476915</v>
      </c>
      <c r="P15" s="50"/>
      <c r="Q15" s="129">
        <v>2885476915</v>
      </c>
    </row>
    <row r="16" spans="1:17" ht="21" x14ac:dyDescent="0.55000000000000004">
      <c r="A16" s="73" t="s">
        <v>87</v>
      </c>
      <c r="C16" s="128">
        <v>0</v>
      </c>
      <c r="E16" s="49">
        <v>1220766586</v>
      </c>
      <c r="F16" s="50"/>
      <c r="G16" s="49">
        <v>0</v>
      </c>
      <c r="H16" s="50"/>
      <c r="I16" s="129">
        <v>1220766586</v>
      </c>
      <c r="K16" s="128">
        <v>0</v>
      </c>
      <c r="L16" s="50"/>
      <c r="M16" s="49">
        <v>12745614067</v>
      </c>
      <c r="N16" s="50"/>
      <c r="O16" s="49">
        <v>15639397896</v>
      </c>
      <c r="P16" s="50"/>
      <c r="Q16" s="129">
        <v>28385011963</v>
      </c>
    </row>
    <row r="17" spans="1:17" ht="21" x14ac:dyDescent="0.55000000000000004">
      <c r="A17" s="73" t="s">
        <v>70</v>
      </c>
      <c r="C17" s="128">
        <v>0</v>
      </c>
      <c r="E17" s="49">
        <v>41666287</v>
      </c>
      <c r="F17" s="50"/>
      <c r="G17" s="49">
        <v>0</v>
      </c>
      <c r="H17" s="50"/>
      <c r="I17" s="129">
        <v>41666287</v>
      </c>
      <c r="K17" s="128">
        <v>0</v>
      </c>
      <c r="L17" s="50"/>
      <c r="M17" s="49">
        <v>157067013</v>
      </c>
      <c r="N17" s="50"/>
      <c r="O17" s="49">
        <v>2001161088</v>
      </c>
      <c r="P17" s="50"/>
      <c r="Q17" s="129">
        <v>2158228101</v>
      </c>
    </row>
    <row r="18" spans="1:17" ht="21" x14ac:dyDescent="0.55000000000000004">
      <c r="A18" s="73" t="s">
        <v>58</v>
      </c>
      <c r="C18" s="128">
        <v>0</v>
      </c>
      <c r="E18" s="49">
        <v>20953201</v>
      </c>
      <c r="F18" s="50"/>
      <c r="G18" s="49">
        <v>0</v>
      </c>
      <c r="H18" s="50"/>
      <c r="I18" s="129">
        <v>20953201</v>
      </c>
      <c r="K18" s="128">
        <v>0</v>
      </c>
      <c r="L18" s="50"/>
      <c r="M18" s="49">
        <v>157855715</v>
      </c>
      <c r="N18" s="50"/>
      <c r="O18" s="49">
        <v>172845736</v>
      </c>
      <c r="P18" s="50"/>
      <c r="Q18" s="129">
        <v>330701451</v>
      </c>
    </row>
    <row r="19" spans="1:17" ht="21" x14ac:dyDescent="0.55000000000000004">
      <c r="A19" s="73" t="s">
        <v>365</v>
      </c>
      <c r="C19" s="128">
        <v>0</v>
      </c>
      <c r="E19" s="49">
        <v>0</v>
      </c>
      <c r="F19" s="50"/>
      <c r="G19" s="49">
        <v>0</v>
      </c>
      <c r="H19" s="50"/>
      <c r="I19" s="129">
        <v>0</v>
      </c>
      <c r="K19" s="128">
        <v>0</v>
      </c>
      <c r="L19" s="50"/>
      <c r="M19" s="49">
        <v>0</v>
      </c>
      <c r="N19" s="50"/>
      <c r="O19" s="49">
        <v>4827351446</v>
      </c>
      <c r="P19" s="50"/>
      <c r="Q19" s="129">
        <v>4827351446</v>
      </c>
    </row>
    <row r="20" spans="1:17" ht="21" x14ac:dyDescent="0.55000000000000004">
      <c r="A20" s="73" t="s">
        <v>96</v>
      </c>
      <c r="C20" s="128">
        <v>0</v>
      </c>
      <c r="E20" s="49">
        <v>158068795</v>
      </c>
      <c r="F20" s="50"/>
      <c r="G20" s="49">
        <v>0</v>
      </c>
      <c r="H20" s="50"/>
      <c r="I20" s="129">
        <v>158068795</v>
      </c>
      <c r="K20" s="128">
        <v>0</v>
      </c>
      <c r="L20" s="50"/>
      <c r="M20" s="49">
        <v>640515005</v>
      </c>
      <c r="N20" s="50"/>
      <c r="O20" s="49">
        <v>1181202872</v>
      </c>
      <c r="P20" s="50"/>
      <c r="Q20" s="129">
        <v>1821717877</v>
      </c>
    </row>
    <row r="21" spans="1:17" ht="21" x14ac:dyDescent="0.55000000000000004">
      <c r="A21" s="73" t="s">
        <v>62</v>
      </c>
      <c r="C21" s="128">
        <v>0</v>
      </c>
      <c r="E21" s="49">
        <v>3322798538</v>
      </c>
      <c r="F21" s="50"/>
      <c r="G21" s="49">
        <v>0</v>
      </c>
      <c r="H21" s="50"/>
      <c r="I21" s="129">
        <v>3322798538</v>
      </c>
      <c r="K21" s="128">
        <v>0</v>
      </c>
      <c r="L21" s="50"/>
      <c r="M21" s="49">
        <v>7487827698</v>
      </c>
      <c r="N21" s="50"/>
      <c r="O21" s="49">
        <v>449070690</v>
      </c>
      <c r="P21" s="50"/>
      <c r="Q21" s="129">
        <v>7936898388</v>
      </c>
    </row>
    <row r="22" spans="1:17" ht="21" x14ac:dyDescent="0.55000000000000004">
      <c r="A22" s="73" t="s">
        <v>366</v>
      </c>
      <c r="C22" s="128">
        <v>0</v>
      </c>
      <c r="E22" s="49">
        <v>0</v>
      </c>
      <c r="F22" s="50"/>
      <c r="G22" s="49">
        <v>0</v>
      </c>
      <c r="H22" s="50"/>
      <c r="I22" s="129">
        <v>0</v>
      </c>
      <c r="K22" s="128">
        <v>0</v>
      </c>
      <c r="L22" s="50"/>
      <c r="M22" s="49">
        <v>0</v>
      </c>
      <c r="N22" s="50"/>
      <c r="O22" s="49">
        <v>20238342598</v>
      </c>
      <c r="P22" s="50"/>
      <c r="Q22" s="129">
        <v>20238342598</v>
      </c>
    </row>
    <row r="23" spans="1:17" ht="21" x14ac:dyDescent="0.55000000000000004">
      <c r="A23" s="73" t="s">
        <v>367</v>
      </c>
      <c r="C23" s="128">
        <v>0</v>
      </c>
      <c r="E23" s="49">
        <v>0</v>
      </c>
      <c r="F23" s="50"/>
      <c r="G23" s="49">
        <v>0</v>
      </c>
      <c r="H23" s="50"/>
      <c r="I23" s="129">
        <v>0</v>
      </c>
      <c r="K23" s="128">
        <v>0</v>
      </c>
      <c r="L23" s="50"/>
      <c r="M23" s="49">
        <v>0</v>
      </c>
      <c r="N23" s="50"/>
      <c r="O23" s="49">
        <v>23162338398</v>
      </c>
      <c r="P23" s="50"/>
      <c r="Q23" s="129">
        <v>23162338398</v>
      </c>
    </row>
    <row r="24" spans="1:17" ht="21" x14ac:dyDescent="0.55000000000000004">
      <c r="A24" s="73" t="s">
        <v>368</v>
      </c>
      <c r="C24" s="128">
        <v>0</v>
      </c>
      <c r="E24" s="49">
        <v>0</v>
      </c>
      <c r="F24" s="50"/>
      <c r="G24" s="49">
        <v>0</v>
      </c>
      <c r="H24" s="50"/>
      <c r="I24" s="129">
        <v>0</v>
      </c>
      <c r="K24" s="128">
        <v>0</v>
      </c>
      <c r="L24" s="50"/>
      <c r="M24" s="49">
        <v>0</v>
      </c>
      <c r="N24" s="50"/>
      <c r="O24" s="49">
        <v>12117588135</v>
      </c>
      <c r="P24" s="50"/>
      <c r="Q24" s="129">
        <v>12117588135</v>
      </c>
    </row>
    <row r="25" spans="1:17" ht="21" x14ac:dyDescent="0.55000000000000004">
      <c r="A25" s="73" t="s">
        <v>66</v>
      </c>
      <c r="C25" s="128">
        <v>0</v>
      </c>
      <c r="D25" s="49"/>
      <c r="E25" s="49">
        <v>442147461</v>
      </c>
      <c r="G25" s="49">
        <v>0</v>
      </c>
      <c r="H25" s="130"/>
      <c r="I25" s="129">
        <v>442147461</v>
      </c>
      <c r="K25" s="128">
        <v>0</v>
      </c>
      <c r="M25" s="49">
        <v>707893110</v>
      </c>
      <c r="O25" s="130">
        <v>105996905</v>
      </c>
      <c r="P25" s="130"/>
      <c r="Q25" s="129">
        <v>813890015</v>
      </c>
    </row>
    <row r="26" spans="1:17" ht="21" x14ac:dyDescent="0.55000000000000004">
      <c r="A26" s="73" t="s">
        <v>369</v>
      </c>
      <c r="C26" s="128">
        <v>0</v>
      </c>
      <c r="D26" s="49"/>
      <c r="E26" s="49">
        <v>0</v>
      </c>
      <c r="G26" s="49">
        <v>0</v>
      </c>
      <c r="H26" s="130"/>
      <c r="I26" s="129">
        <v>0</v>
      </c>
      <c r="K26" s="128">
        <v>0</v>
      </c>
      <c r="M26" s="49">
        <v>0</v>
      </c>
      <c r="O26" s="130">
        <v>100399096242</v>
      </c>
      <c r="P26" s="130"/>
      <c r="Q26" s="129">
        <v>100399096242</v>
      </c>
    </row>
    <row r="27" spans="1:17" ht="21" x14ac:dyDescent="0.55000000000000004">
      <c r="A27" s="73" t="s">
        <v>370</v>
      </c>
      <c r="C27" s="128">
        <v>0</v>
      </c>
      <c r="D27" s="49"/>
      <c r="E27" s="49">
        <v>0</v>
      </c>
      <c r="G27" s="49">
        <v>0</v>
      </c>
      <c r="H27" s="130"/>
      <c r="I27" s="129">
        <v>0</v>
      </c>
      <c r="K27" s="128">
        <v>0</v>
      </c>
      <c r="M27" s="49">
        <v>0</v>
      </c>
      <c r="O27" s="130">
        <v>3707327927</v>
      </c>
      <c r="P27" s="130"/>
      <c r="Q27" s="129">
        <v>3707327927</v>
      </c>
    </row>
    <row r="28" spans="1:17" ht="21" x14ac:dyDescent="0.55000000000000004">
      <c r="A28" s="73" t="s">
        <v>371</v>
      </c>
      <c r="C28" s="128">
        <v>0</v>
      </c>
      <c r="D28" s="49"/>
      <c r="E28" s="49">
        <v>0</v>
      </c>
      <c r="G28" s="49">
        <v>0</v>
      </c>
      <c r="H28" s="130"/>
      <c r="I28" s="129">
        <v>0</v>
      </c>
      <c r="K28" s="128">
        <v>0</v>
      </c>
      <c r="M28" s="49">
        <v>0</v>
      </c>
      <c r="O28" s="130">
        <v>30656353559</v>
      </c>
      <c r="P28" s="130"/>
      <c r="Q28" s="129">
        <v>30656353559</v>
      </c>
    </row>
    <row r="29" spans="1:17" ht="21" x14ac:dyDescent="0.55000000000000004">
      <c r="A29" s="73" t="s">
        <v>372</v>
      </c>
      <c r="C29" s="128">
        <v>0</v>
      </c>
      <c r="D29" s="49"/>
      <c r="E29" s="49">
        <v>0</v>
      </c>
      <c r="G29" s="49">
        <v>0</v>
      </c>
      <c r="H29" s="130"/>
      <c r="I29" s="129">
        <v>0</v>
      </c>
      <c r="K29" s="128">
        <v>0</v>
      </c>
      <c r="M29" s="49">
        <v>0</v>
      </c>
      <c r="O29" s="130">
        <v>51221389</v>
      </c>
      <c r="P29" s="130"/>
      <c r="Q29" s="129">
        <v>51221389</v>
      </c>
    </row>
    <row r="30" spans="1:17" ht="21" x14ac:dyDescent="0.55000000000000004">
      <c r="A30" s="73" t="s">
        <v>83</v>
      </c>
      <c r="C30" s="128">
        <v>0</v>
      </c>
      <c r="D30" s="49"/>
      <c r="E30" s="49">
        <v>4244435860</v>
      </c>
      <c r="G30" s="49">
        <v>0</v>
      </c>
      <c r="H30" s="130"/>
      <c r="I30" s="129">
        <v>4244435860</v>
      </c>
      <c r="K30" s="128">
        <v>0</v>
      </c>
      <c r="M30" s="49">
        <v>17416320943</v>
      </c>
      <c r="O30" s="130">
        <v>307647675</v>
      </c>
      <c r="P30" s="130"/>
      <c r="Q30" s="129">
        <v>17723968618</v>
      </c>
    </row>
    <row r="31" spans="1:17" ht="21" x14ac:dyDescent="0.55000000000000004">
      <c r="A31" s="73" t="s">
        <v>128</v>
      </c>
      <c r="C31" s="128">
        <v>3814378995</v>
      </c>
      <c r="D31" s="49"/>
      <c r="E31" s="49">
        <v>3250210792</v>
      </c>
      <c r="G31" s="49">
        <v>0</v>
      </c>
      <c r="H31" s="130"/>
      <c r="I31" s="129">
        <v>7064589787</v>
      </c>
      <c r="K31" s="128">
        <v>37564407622</v>
      </c>
      <c r="M31" s="49">
        <v>16645292493</v>
      </c>
      <c r="O31" s="130">
        <v>0</v>
      </c>
      <c r="P31" s="130"/>
      <c r="Q31" s="129">
        <v>54209700115</v>
      </c>
    </row>
    <row r="32" spans="1:17" ht="21" x14ac:dyDescent="0.55000000000000004">
      <c r="A32" s="73" t="s">
        <v>124</v>
      </c>
      <c r="C32" s="128">
        <v>14624383562</v>
      </c>
      <c r="D32" s="49"/>
      <c r="E32" s="49">
        <v>7498640625</v>
      </c>
      <c r="G32" s="49">
        <v>0</v>
      </c>
      <c r="H32" s="130"/>
      <c r="I32" s="129">
        <v>22123024187</v>
      </c>
      <c r="K32" s="128">
        <v>23656931507</v>
      </c>
      <c r="M32" s="49">
        <v>7317390625</v>
      </c>
      <c r="O32" s="130">
        <v>0</v>
      </c>
      <c r="P32" s="130"/>
      <c r="Q32" s="129">
        <v>30974322132</v>
      </c>
    </row>
    <row r="33" spans="1:17" ht="21" x14ac:dyDescent="0.55000000000000004">
      <c r="A33" s="73" t="s">
        <v>115</v>
      </c>
      <c r="C33" s="128">
        <v>7230065125</v>
      </c>
      <c r="D33" s="49"/>
      <c r="E33" s="49">
        <v>163518357</v>
      </c>
      <c r="G33" s="49">
        <v>0</v>
      </c>
      <c r="H33" s="130"/>
      <c r="I33" s="129">
        <v>7393583482</v>
      </c>
      <c r="K33" s="128">
        <v>28752632361</v>
      </c>
      <c r="M33" s="49">
        <v>62161386616</v>
      </c>
      <c r="O33" s="130">
        <v>0</v>
      </c>
      <c r="P33" s="130"/>
      <c r="Q33" s="129">
        <v>90914018977</v>
      </c>
    </row>
    <row r="34" spans="1:17" ht="21" x14ac:dyDescent="0.55000000000000004">
      <c r="A34" s="73" t="s">
        <v>111</v>
      </c>
      <c r="C34" s="128">
        <v>7919750604</v>
      </c>
      <c r="D34" s="49"/>
      <c r="E34" s="49">
        <v>-19996375000</v>
      </c>
      <c r="G34" s="49">
        <v>0</v>
      </c>
      <c r="H34" s="130"/>
      <c r="I34" s="129">
        <v>-12076624396</v>
      </c>
      <c r="K34" s="128">
        <v>21630519013</v>
      </c>
      <c r="M34" s="49">
        <v>-20088875000</v>
      </c>
      <c r="O34" s="130">
        <v>0</v>
      </c>
      <c r="P34" s="130"/>
      <c r="Q34" s="129">
        <v>1541644013</v>
      </c>
    </row>
    <row r="35" spans="1:17" ht="21" x14ac:dyDescent="0.55000000000000004">
      <c r="A35" s="73" t="s">
        <v>119</v>
      </c>
      <c r="C35" s="128">
        <v>11689270767</v>
      </c>
      <c r="D35" s="49"/>
      <c r="E35" s="49">
        <v>5530247461</v>
      </c>
      <c r="G35" s="49">
        <v>0</v>
      </c>
      <c r="H35" s="130"/>
      <c r="I35" s="129">
        <v>17219518228</v>
      </c>
      <c r="K35" s="128">
        <v>21929570087</v>
      </c>
      <c r="M35" s="49">
        <v>7238266712</v>
      </c>
      <c r="O35" s="130">
        <v>0</v>
      </c>
      <c r="P35" s="130"/>
      <c r="Q35" s="129">
        <v>29167836799</v>
      </c>
    </row>
    <row r="36" spans="1:17" ht="21" x14ac:dyDescent="0.55000000000000004">
      <c r="A36" s="73" t="s">
        <v>53</v>
      </c>
      <c r="C36" s="128">
        <v>12176631051</v>
      </c>
      <c r="D36" s="49"/>
      <c r="E36" s="49">
        <v>5186809720</v>
      </c>
      <c r="G36" s="49">
        <v>0</v>
      </c>
      <c r="H36" s="130"/>
      <c r="I36" s="129">
        <v>17363440771</v>
      </c>
      <c r="K36" s="128">
        <v>22636400584</v>
      </c>
      <c r="M36" s="49">
        <v>6773350993</v>
      </c>
      <c r="O36" s="130">
        <v>0</v>
      </c>
      <c r="P36" s="130"/>
      <c r="Q36" s="129">
        <v>29409751577</v>
      </c>
    </row>
    <row r="37" spans="1:17" ht="21" x14ac:dyDescent="0.55000000000000004">
      <c r="A37" s="73" t="s">
        <v>132</v>
      </c>
      <c r="C37" s="128">
        <v>1372512586</v>
      </c>
      <c r="D37" s="49"/>
      <c r="E37" s="49">
        <v>1009217046</v>
      </c>
      <c r="G37" s="49">
        <v>0</v>
      </c>
      <c r="H37" s="130"/>
      <c r="I37" s="129">
        <v>2381729632</v>
      </c>
      <c r="K37" s="128">
        <v>13799861967</v>
      </c>
      <c r="M37" s="49">
        <v>2587710892</v>
      </c>
      <c r="O37" s="130">
        <v>0</v>
      </c>
      <c r="P37" s="130"/>
      <c r="Q37" s="129">
        <v>16387572859</v>
      </c>
    </row>
    <row r="38" spans="1:17" ht="21" x14ac:dyDescent="0.55000000000000004">
      <c r="A38" s="73" t="s">
        <v>74</v>
      </c>
      <c r="C38" s="128">
        <v>0</v>
      </c>
      <c r="D38" s="49"/>
      <c r="E38" s="49">
        <v>265991780</v>
      </c>
      <c r="G38" s="49">
        <v>0</v>
      </c>
      <c r="H38" s="130"/>
      <c r="I38" s="129">
        <v>265991780</v>
      </c>
      <c r="K38" s="128">
        <v>0</v>
      </c>
      <c r="M38" s="49">
        <v>1753586599</v>
      </c>
      <c r="O38" s="130">
        <v>0</v>
      </c>
      <c r="P38" s="130"/>
      <c r="Q38" s="129">
        <v>1753586599</v>
      </c>
    </row>
    <row r="39" spans="1:17" ht="21" x14ac:dyDescent="0.55000000000000004">
      <c r="A39" s="73" t="s">
        <v>103</v>
      </c>
      <c r="C39" s="128">
        <v>0</v>
      </c>
      <c r="D39" s="49"/>
      <c r="E39" s="49">
        <v>74214626</v>
      </c>
      <c r="G39" s="49">
        <v>0</v>
      </c>
      <c r="H39" s="130"/>
      <c r="I39" s="129">
        <v>74214626</v>
      </c>
      <c r="K39" s="128">
        <v>0</v>
      </c>
      <c r="M39" s="49">
        <v>853579708</v>
      </c>
      <c r="O39" s="130">
        <v>0</v>
      </c>
      <c r="P39" s="130"/>
      <c r="Q39" s="129">
        <v>853579708</v>
      </c>
    </row>
    <row r="40" spans="1:17" ht="21" x14ac:dyDescent="0.55000000000000004">
      <c r="A40" s="73" t="s">
        <v>90</v>
      </c>
      <c r="C40" s="128">
        <v>0</v>
      </c>
      <c r="D40" s="49"/>
      <c r="E40" s="49">
        <v>1436811530</v>
      </c>
      <c r="G40" s="49">
        <v>0</v>
      </c>
      <c r="H40" s="130"/>
      <c r="I40" s="129">
        <v>1436811530</v>
      </c>
      <c r="K40" s="128">
        <v>0</v>
      </c>
      <c r="M40" s="49">
        <v>3287941576</v>
      </c>
      <c r="O40" s="130">
        <v>0</v>
      </c>
      <c r="P40" s="130"/>
      <c r="Q40" s="129">
        <v>3287941576</v>
      </c>
    </row>
    <row r="41" spans="1:17" ht="21" x14ac:dyDescent="0.55000000000000004">
      <c r="A41" s="73" t="s">
        <v>100</v>
      </c>
      <c r="C41" s="128">
        <v>0</v>
      </c>
      <c r="D41" s="49"/>
      <c r="E41" s="49">
        <v>270766915</v>
      </c>
      <c r="G41" s="49">
        <v>0</v>
      </c>
      <c r="H41" s="130"/>
      <c r="I41" s="129">
        <v>270766915</v>
      </c>
      <c r="K41" s="128">
        <v>0</v>
      </c>
      <c r="M41" s="49">
        <v>781987992</v>
      </c>
      <c r="O41" s="130">
        <v>0</v>
      </c>
      <c r="P41" s="130"/>
      <c r="Q41" s="129">
        <v>781987992</v>
      </c>
    </row>
    <row r="42" spans="1:17" ht="21.75" thickBot="1" x14ac:dyDescent="0.6">
      <c r="A42" s="81" t="s">
        <v>107</v>
      </c>
      <c r="C42" s="131">
        <v>0</v>
      </c>
      <c r="D42" s="59"/>
      <c r="E42" s="59">
        <v>801036610</v>
      </c>
      <c r="F42" s="58"/>
      <c r="G42" s="59">
        <v>0</v>
      </c>
      <c r="H42" s="132"/>
      <c r="I42" s="133">
        <v>801036610</v>
      </c>
      <c r="K42" s="131">
        <v>0</v>
      </c>
      <c r="L42" s="58"/>
      <c r="M42" s="59">
        <v>1538897590</v>
      </c>
      <c r="N42" s="58"/>
      <c r="O42" s="132">
        <v>0</v>
      </c>
      <c r="P42" s="132"/>
      <c r="Q42" s="133">
        <v>1538897590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0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5.42578125" style="12" bestFit="1" customWidth="1"/>
    <col min="2" max="2" width="20.28515625" style="12" bestFit="1" customWidth="1"/>
    <col min="3" max="3" width="24.5703125" style="12" customWidth="1"/>
    <col min="4" max="4" width="1" style="12" customWidth="1"/>
    <col min="5" max="5" width="41.140625" style="12" bestFit="1" customWidth="1"/>
    <col min="6" max="6" width="9.85546875" style="12" bestFit="1" customWidth="1"/>
    <col min="7" max="7" width="35.7109375" style="12" bestFit="1" customWidth="1"/>
    <col min="8" max="8" width="1" style="12" customWidth="1"/>
    <col min="9" max="9" width="41.140625" style="12" bestFit="1" customWidth="1"/>
    <col min="10" max="10" width="37.28515625" style="12" bestFit="1" customWidth="1"/>
    <col min="11" max="11" width="41.5703125" style="12" bestFit="1" customWidth="1"/>
    <col min="12" max="12" width="1" style="12" customWidth="1"/>
    <col min="13" max="13" width="9.140625" style="12" customWidth="1"/>
    <col min="14" max="16384" width="9.140625" style="12"/>
  </cols>
  <sheetData>
    <row r="2" spans="1:11" ht="30" x14ac:dyDescent="0.45">
      <c r="A2" s="11" t="str">
        <f>'[2]سرمایه‌گذاری در اوراق بهادار'!A2:Q2</f>
        <v>صندوق سرمایه گذاری اعتماد هامرز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</row>
    <row r="3" spans="1:11" ht="30" x14ac:dyDescent="0.45">
      <c r="A3" s="11" t="str">
        <f>'[2]سرمایه‌گذاری در اوراق بهادار'!A3:Q3</f>
        <v>صورت وضعیت درآمدها</v>
      </c>
      <c r="B3" s="11" t="s">
        <v>330</v>
      </c>
      <c r="C3" s="11" t="s">
        <v>330</v>
      </c>
      <c r="D3" s="11" t="s">
        <v>330</v>
      </c>
      <c r="E3" s="11" t="s">
        <v>330</v>
      </c>
      <c r="F3" s="11" t="s">
        <v>330</v>
      </c>
      <c r="G3" s="11"/>
      <c r="H3" s="11"/>
      <c r="I3" s="11"/>
      <c r="J3" s="11"/>
      <c r="K3" s="11"/>
    </row>
    <row r="4" spans="1:11" ht="30" x14ac:dyDescent="0.45">
      <c r="A4" s="11" t="str">
        <f>'سرمایه‌گذاری در اوراق بهادار'!A4:Q4</f>
        <v>برای ماه منتهی به 1402/07/30</v>
      </c>
      <c r="B4" s="11" t="s">
        <v>464</v>
      </c>
      <c r="C4" s="11" t="s">
        <v>464</v>
      </c>
      <c r="D4" s="11" t="s">
        <v>464</v>
      </c>
      <c r="E4" s="11" t="s">
        <v>464</v>
      </c>
      <c r="F4" s="11" t="s">
        <v>464</v>
      </c>
      <c r="G4" s="11"/>
      <c r="H4" s="11"/>
      <c r="I4" s="11"/>
      <c r="J4" s="11"/>
      <c r="K4" s="11"/>
    </row>
    <row r="5" spans="1:11" ht="19.5" thickBot="1" x14ac:dyDescent="0.5"/>
    <row r="6" spans="1:11" ht="30" x14ac:dyDescent="0.45">
      <c r="A6" s="134" t="s">
        <v>396</v>
      </c>
      <c r="B6" s="135" t="s">
        <v>396</v>
      </c>
      <c r="C6" s="136" t="s">
        <v>396</v>
      </c>
      <c r="E6" s="134" t="s">
        <v>332</v>
      </c>
      <c r="F6" s="135" t="s">
        <v>332</v>
      </c>
      <c r="G6" s="136" t="s">
        <v>332</v>
      </c>
      <c r="I6" s="134" t="s">
        <v>333</v>
      </c>
      <c r="J6" s="135" t="s">
        <v>333</v>
      </c>
      <c r="K6" s="136" t="s">
        <v>333</v>
      </c>
    </row>
    <row r="7" spans="1:11" ht="30" x14ac:dyDescent="0.45">
      <c r="A7" s="46" t="s">
        <v>397</v>
      </c>
      <c r="C7" s="47" t="s">
        <v>152</v>
      </c>
      <c r="E7" s="46" t="s">
        <v>398</v>
      </c>
      <c r="G7" s="47" t="s">
        <v>399</v>
      </c>
      <c r="I7" s="46" t="s">
        <v>398</v>
      </c>
      <c r="K7" s="47" t="s">
        <v>399</v>
      </c>
    </row>
    <row r="8" spans="1:11" ht="21" x14ac:dyDescent="0.55000000000000004">
      <c r="A8" s="88" t="s">
        <v>162</v>
      </c>
      <c r="C8" s="79" t="s">
        <v>163</v>
      </c>
      <c r="E8" s="31">
        <v>100000</v>
      </c>
      <c r="G8" s="79" t="s">
        <v>339</v>
      </c>
      <c r="I8" s="31">
        <v>11943654807</v>
      </c>
      <c r="K8" s="79" t="s">
        <v>339</v>
      </c>
    </row>
    <row r="9" spans="1:11" ht="21" x14ac:dyDescent="0.55000000000000004">
      <c r="A9" s="88" t="s">
        <v>166</v>
      </c>
      <c r="C9" s="79" t="s">
        <v>167</v>
      </c>
      <c r="E9" s="31">
        <v>0</v>
      </c>
      <c r="G9" s="79" t="s">
        <v>339</v>
      </c>
      <c r="I9" s="31">
        <v>14515</v>
      </c>
      <c r="K9" s="79" t="s">
        <v>339</v>
      </c>
    </row>
    <row r="10" spans="1:11" ht="21" x14ac:dyDescent="0.55000000000000004">
      <c r="A10" s="88" t="s">
        <v>173</v>
      </c>
      <c r="C10" s="79" t="s">
        <v>174</v>
      </c>
      <c r="E10" s="31">
        <v>0</v>
      </c>
      <c r="G10" s="79" t="s">
        <v>339</v>
      </c>
      <c r="I10" s="31">
        <v>4177</v>
      </c>
      <c r="K10" s="79" t="s">
        <v>339</v>
      </c>
    </row>
    <row r="11" spans="1:11" ht="21" x14ac:dyDescent="0.55000000000000004">
      <c r="A11" s="88" t="s">
        <v>166</v>
      </c>
      <c r="C11" s="79" t="s">
        <v>400</v>
      </c>
      <c r="E11" s="31">
        <v>0</v>
      </c>
      <c r="G11" s="79" t="s">
        <v>339</v>
      </c>
      <c r="I11" s="31">
        <v>128340272</v>
      </c>
      <c r="K11" s="79" t="s">
        <v>339</v>
      </c>
    </row>
    <row r="12" spans="1:11" ht="21" x14ac:dyDescent="0.55000000000000004">
      <c r="A12" s="88" t="s">
        <v>176</v>
      </c>
      <c r="C12" s="79" t="s">
        <v>177</v>
      </c>
      <c r="E12" s="31">
        <v>326</v>
      </c>
      <c r="G12" s="79" t="s">
        <v>339</v>
      </c>
      <c r="I12" s="31">
        <v>17658</v>
      </c>
      <c r="K12" s="79" t="s">
        <v>339</v>
      </c>
    </row>
    <row r="13" spans="1:11" ht="21" x14ac:dyDescent="0.55000000000000004">
      <c r="A13" s="88" t="s">
        <v>179</v>
      </c>
      <c r="C13" s="79" t="s">
        <v>180</v>
      </c>
      <c r="E13" s="31">
        <v>2043</v>
      </c>
      <c r="G13" s="79" t="s">
        <v>339</v>
      </c>
      <c r="I13" s="31">
        <v>8792</v>
      </c>
      <c r="K13" s="79" t="s">
        <v>339</v>
      </c>
    </row>
    <row r="14" spans="1:11" ht="21" x14ac:dyDescent="0.55000000000000004">
      <c r="A14" s="88" t="s">
        <v>182</v>
      </c>
      <c r="C14" s="79" t="s">
        <v>183</v>
      </c>
      <c r="E14" s="31">
        <v>0</v>
      </c>
      <c r="G14" s="79" t="s">
        <v>339</v>
      </c>
      <c r="I14" s="31">
        <v>2123</v>
      </c>
      <c r="K14" s="79" t="s">
        <v>339</v>
      </c>
    </row>
    <row r="15" spans="1:11" ht="21" x14ac:dyDescent="0.55000000000000004">
      <c r="A15" s="88" t="s">
        <v>182</v>
      </c>
      <c r="C15" s="79" t="s">
        <v>401</v>
      </c>
      <c r="E15" s="31">
        <v>0</v>
      </c>
      <c r="G15" s="79" t="s">
        <v>339</v>
      </c>
      <c r="I15" s="31">
        <v>2256751793</v>
      </c>
      <c r="K15" s="79" t="s">
        <v>339</v>
      </c>
    </row>
    <row r="16" spans="1:11" ht="21" x14ac:dyDescent="0.55000000000000004">
      <c r="A16" s="88" t="s">
        <v>185</v>
      </c>
      <c r="C16" s="79" t="s">
        <v>186</v>
      </c>
      <c r="E16" s="31">
        <v>3637</v>
      </c>
      <c r="G16" s="79" t="s">
        <v>339</v>
      </c>
      <c r="I16" s="31">
        <v>8624</v>
      </c>
      <c r="K16" s="79" t="s">
        <v>339</v>
      </c>
    </row>
    <row r="17" spans="1:11" ht="21" x14ac:dyDescent="0.55000000000000004">
      <c r="A17" s="88" t="s">
        <v>188</v>
      </c>
      <c r="C17" s="79" t="s">
        <v>189</v>
      </c>
      <c r="E17" s="31">
        <v>2054</v>
      </c>
      <c r="G17" s="79" t="s">
        <v>339</v>
      </c>
      <c r="I17" s="31">
        <v>876586</v>
      </c>
      <c r="K17" s="79" t="s">
        <v>339</v>
      </c>
    </row>
    <row r="18" spans="1:11" ht="21" x14ac:dyDescent="0.55000000000000004">
      <c r="A18" s="88" t="s">
        <v>188</v>
      </c>
      <c r="C18" s="79" t="s">
        <v>402</v>
      </c>
      <c r="E18" s="31">
        <v>0</v>
      </c>
      <c r="G18" s="79" t="s">
        <v>339</v>
      </c>
      <c r="I18" s="31">
        <v>1847116887</v>
      </c>
      <c r="K18" s="79" t="s">
        <v>339</v>
      </c>
    </row>
    <row r="19" spans="1:11" ht="21" x14ac:dyDescent="0.55000000000000004">
      <c r="A19" s="88" t="s">
        <v>158</v>
      </c>
      <c r="C19" s="79" t="s">
        <v>403</v>
      </c>
      <c r="E19" s="31">
        <v>0</v>
      </c>
      <c r="G19" s="79" t="s">
        <v>339</v>
      </c>
      <c r="I19" s="31">
        <v>976219197</v>
      </c>
      <c r="K19" s="79" t="s">
        <v>339</v>
      </c>
    </row>
    <row r="20" spans="1:11" ht="21" x14ac:dyDescent="0.55000000000000004">
      <c r="A20" s="88" t="s">
        <v>166</v>
      </c>
      <c r="C20" s="79" t="s">
        <v>404</v>
      </c>
      <c r="E20" s="31">
        <v>0</v>
      </c>
      <c r="G20" s="79" t="s">
        <v>339</v>
      </c>
      <c r="I20" s="31">
        <v>873808217</v>
      </c>
      <c r="K20" s="79" t="s">
        <v>339</v>
      </c>
    </row>
    <row r="21" spans="1:11" ht="21" x14ac:dyDescent="0.55000000000000004">
      <c r="A21" s="88" t="s">
        <v>158</v>
      </c>
      <c r="C21" s="79" t="s">
        <v>405</v>
      </c>
      <c r="E21" s="31">
        <v>0</v>
      </c>
      <c r="G21" s="79" t="s">
        <v>339</v>
      </c>
      <c r="I21" s="31">
        <v>8520879423</v>
      </c>
      <c r="K21" s="79" t="s">
        <v>339</v>
      </c>
    </row>
    <row r="22" spans="1:11" ht="21" x14ac:dyDescent="0.55000000000000004">
      <c r="A22" s="88" t="s">
        <v>191</v>
      </c>
      <c r="C22" s="79" t="s">
        <v>192</v>
      </c>
      <c r="E22" s="31">
        <v>20071</v>
      </c>
      <c r="G22" s="79" t="s">
        <v>339</v>
      </c>
      <c r="I22" s="31">
        <v>20071</v>
      </c>
      <c r="K22" s="79" t="s">
        <v>339</v>
      </c>
    </row>
    <row r="23" spans="1:11" ht="21" x14ac:dyDescent="0.55000000000000004">
      <c r="A23" s="88" t="s">
        <v>191</v>
      </c>
      <c r="C23" s="79" t="s">
        <v>406</v>
      </c>
      <c r="E23" s="31">
        <v>0</v>
      </c>
      <c r="G23" s="79" t="s">
        <v>339</v>
      </c>
      <c r="I23" s="31">
        <v>135863013720</v>
      </c>
      <c r="K23" s="79" t="s">
        <v>339</v>
      </c>
    </row>
    <row r="24" spans="1:11" ht="21" x14ac:dyDescent="0.55000000000000004">
      <c r="A24" s="88" t="s">
        <v>179</v>
      </c>
      <c r="C24" s="79" t="s">
        <v>407</v>
      </c>
      <c r="E24" s="31">
        <v>0</v>
      </c>
      <c r="G24" s="79" t="s">
        <v>339</v>
      </c>
      <c r="I24" s="31">
        <v>465876734</v>
      </c>
      <c r="K24" s="79" t="s">
        <v>339</v>
      </c>
    </row>
    <row r="25" spans="1:11" ht="21" x14ac:dyDescent="0.55000000000000004">
      <c r="A25" s="88" t="s">
        <v>182</v>
      </c>
      <c r="C25" s="79" t="s">
        <v>408</v>
      </c>
      <c r="E25" s="31">
        <v>0</v>
      </c>
      <c r="G25" s="79" t="s">
        <v>339</v>
      </c>
      <c r="I25" s="31">
        <v>457534244</v>
      </c>
      <c r="K25" s="79" t="s">
        <v>339</v>
      </c>
    </row>
    <row r="26" spans="1:11" ht="21" x14ac:dyDescent="0.55000000000000004">
      <c r="A26" s="88" t="s">
        <v>341</v>
      </c>
      <c r="C26" s="79" t="s">
        <v>409</v>
      </c>
      <c r="E26" s="31">
        <v>0</v>
      </c>
      <c r="G26" s="79" t="s">
        <v>339</v>
      </c>
      <c r="I26" s="31">
        <v>1169630137</v>
      </c>
      <c r="K26" s="79" t="s">
        <v>339</v>
      </c>
    </row>
    <row r="27" spans="1:11" ht="21" x14ac:dyDescent="0.55000000000000004">
      <c r="A27" s="88" t="s">
        <v>182</v>
      </c>
      <c r="C27" s="79" t="s">
        <v>410</v>
      </c>
      <c r="E27" s="31">
        <v>0</v>
      </c>
      <c r="G27" s="79" t="s">
        <v>339</v>
      </c>
      <c r="I27" s="31">
        <v>3809204691</v>
      </c>
      <c r="K27" s="79" t="s">
        <v>339</v>
      </c>
    </row>
    <row r="28" spans="1:11" ht="21" x14ac:dyDescent="0.55000000000000004">
      <c r="A28" s="88" t="s">
        <v>182</v>
      </c>
      <c r="C28" s="79" t="s">
        <v>411</v>
      </c>
      <c r="E28" s="31">
        <v>0</v>
      </c>
      <c r="G28" s="79" t="s">
        <v>339</v>
      </c>
      <c r="I28" s="31">
        <v>1674355050</v>
      </c>
      <c r="K28" s="79" t="s">
        <v>339</v>
      </c>
    </row>
    <row r="29" spans="1:11" ht="21" x14ac:dyDescent="0.55000000000000004">
      <c r="A29" s="88" t="s">
        <v>182</v>
      </c>
      <c r="C29" s="79" t="s">
        <v>412</v>
      </c>
      <c r="E29" s="31">
        <v>0</v>
      </c>
      <c r="G29" s="79" t="s">
        <v>339</v>
      </c>
      <c r="I29" s="31">
        <v>619376040</v>
      </c>
      <c r="K29" s="79" t="s">
        <v>339</v>
      </c>
    </row>
    <row r="30" spans="1:11" ht="21" x14ac:dyDescent="0.55000000000000004">
      <c r="A30" s="88" t="s">
        <v>342</v>
      </c>
      <c r="C30" s="79" t="s">
        <v>413</v>
      </c>
      <c r="E30" s="31">
        <v>0</v>
      </c>
      <c r="G30" s="79" t="s">
        <v>339</v>
      </c>
      <c r="I30" s="31">
        <v>3612309597</v>
      </c>
      <c r="K30" s="79" t="s">
        <v>339</v>
      </c>
    </row>
    <row r="31" spans="1:11" ht="21" x14ac:dyDescent="0.55000000000000004">
      <c r="A31" s="88" t="s">
        <v>342</v>
      </c>
      <c r="C31" s="79" t="s">
        <v>414</v>
      </c>
      <c r="E31" s="31">
        <v>0</v>
      </c>
      <c r="G31" s="79" t="s">
        <v>339</v>
      </c>
      <c r="I31" s="31">
        <v>2819924276</v>
      </c>
      <c r="K31" s="79" t="s">
        <v>339</v>
      </c>
    </row>
    <row r="32" spans="1:11" ht="21" x14ac:dyDescent="0.55000000000000004">
      <c r="A32" s="88" t="s">
        <v>176</v>
      </c>
      <c r="C32" s="79" t="s">
        <v>415</v>
      </c>
      <c r="E32" s="31">
        <v>0</v>
      </c>
      <c r="G32" s="79" t="s">
        <v>339</v>
      </c>
      <c r="I32" s="31">
        <v>1754059042</v>
      </c>
      <c r="K32" s="79" t="s">
        <v>339</v>
      </c>
    </row>
    <row r="33" spans="1:11" ht="21" x14ac:dyDescent="0.55000000000000004">
      <c r="A33" s="88" t="s">
        <v>240</v>
      </c>
      <c r="C33" s="79" t="s">
        <v>416</v>
      </c>
      <c r="E33" s="31">
        <v>0</v>
      </c>
      <c r="G33" s="79" t="s">
        <v>339</v>
      </c>
      <c r="I33" s="31">
        <v>6012900821</v>
      </c>
      <c r="K33" s="79" t="s">
        <v>339</v>
      </c>
    </row>
    <row r="34" spans="1:11" ht="21" x14ac:dyDescent="0.55000000000000004">
      <c r="A34" s="88" t="s">
        <v>162</v>
      </c>
      <c r="C34" s="79" t="s">
        <v>417</v>
      </c>
      <c r="E34" s="31">
        <v>0</v>
      </c>
      <c r="G34" s="79" t="s">
        <v>339</v>
      </c>
      <c r="I34" s="31">
        <v>627583545</v>
      </c>
      <c r="K34" s="79" t="s">
        <v>339</v>
      </c>
    </row>
    <row r="35" spans="1:11" ht="21" x14ac:dyDescent="0.55000000000000004">
      <c r="A35" s="88" t="s">
        <v>162</v>
      </c>
      <c r="C35" s="79" t="s">
        <v>418</v>
      </c>
      <c r="E35" s="31">
        <v>0</v>
      </c>
      <c r="G35" s="79" t="s">
        <v>339</v>
      </c>
      <c r="I35" s="31">
        <v>233013672</v>
      </c>
      <c r="K35" s="79" t="s">
        <v>339</v>
      </c>
    </row>
    <row r="36" spans="1:11" ht="21" x14ac:dyDescent="0.55000000000000004">
      <c r="A36" s="88" t="s">
        <v>162</v>
      </c>
      <c r="C36" s="79" t="s">
        <v>419</v>
      </c>
      <c r="E36" s="31">
        <v>0</v>
      </c>
      <c r="G36" s="79" t="s">
        <v>339</v>
      </c>
      <c r="I36" s="31">
        <v>434958903</v>
      </c>
      <c r="K36" s="79" t="s">
        <v>339</v>
      </c>
    </row>
    <row r="37" spans="1:11" ht="21" x14ac:dyDescent="0.55000000000000004">
      <c r="A37" s="88" t="s">
        <v>194</v>
      </c>
      <c r="C37" s="79" t="s">
        <v>195</v>
      </c>
      <c r="E37" s="31">
        <v>0</v>
      </c>
      <c r="G37" s="79" t="s">
        <v>339</v>
      </c>
      <c r="I37" s="31">
        <v>55557</v>
      </c>
      <c r="K37" s="79" t="s">
        <v>339</v>
      </c>
    </row>
    <row r="38" spans="1:11" ht="21" x14ac:dyDescent="0.55000000000000004">
      <c r="A38" s="88" t="s">
        <v>240</v>
      </c>
      <c r="C38" s="79" t="s">
        <v>420</v>
      </c>
      <c r="E38" s="31">
        <v>0</v>
      </c>
      <c r="G38" s="79" t="s">
        <v>339</v>
      </c>
      <c r="I38" s="31">
        <v>1714193392</v>
      </c>
      <c r="K38" s="79" t="s">
        <v>339</v>
      </c>
    </row>
    <row r="39" spans="1:11" ht="21" x14ac:dyDescent="0.55000000000000004">
      <c r="A39" s="88" t="s">
        <v>342</v>
      </c>
      <c r="C39" s="79" t="s">
        <v>421</v>
      </c>
      <c r="E39" s="31">
        <v>0</v>
      </c>
      <c r="G39" s="79" t="s">
        <v>339</v>
      </c>
      <c r="I39" s="31">
        <v>6704547944</v>
      </c>
      <c r="K39" s="79" t="s">
        <v>339</v>
      </c>
    </row>
    <row r="40" spans="1:11" ht="21" x14ac:dyDescent="0.55000000000000004">
      <c r="A40" s="88" t="s">
        <v>343</v>
      </c>
      <c r="C40" s="79" t="s">
        <v>422</v>
      </c>
      <c r="E40" s="31">
        <v>0</v>
      </c>
      <c r="G40" s="79" t="s">
        <v>339</v>
      </c>
      <c r="I40" s="31">
        <v>232</v>
      </c>
      <c r="K40" s="79" t="s">
        <v>339</v>
      </c>
    </row>
    <row r="41" spans="1:11" ht="21" x14ac:dyDescent="0.55000000000000004">
      <c r="A41" s="88" t="s">
        <v>162</v>
      </c>
      <c r="C41" s="79" t="s">
        <v>423</v>
      </c>
      <c r="E41" s="31">
        <v>0</v>
      </c>
      <c r="G41" s="79" t="s">
        <v>339</v>
      </c>
      <c r="I41" s="31">
        <v>92832657</v>
      </c>
      <c r="K41" s="79" t="s">
        <v>339</v>
      </c>
    </row>
    <row r="42" spans="1:11" ht="21" x14ac:dyDescent="0.55000000000000004">
      <c r="A42" s="88" t="s">
        <v>162</v>
      </c>
      <c r="C42" s="79" t="s">
        <v>424</v>
      </c>
      <c r="E42" s="31">
        <v>0</v>
      </c>
      <c r="G42" s="79" t="s">
        <v>339</v>
      </c>
      <c r="I42" s="31">
        <v>866438132</v>
      </c>
      <c r="K42" s="79" t="s">
        <v>339</v>
      </c>
    </row>
    <row r="43" spans="1:11" ht="21" x14ac:dyDescent="0.55000000000000004">
      <c r="A43" s="88" t="s">
        <v>162</v>
      </c>
      <c r="C43" s="79" t="s">
        <v>425</v>
      </c>
      <c r="E43" s="31">
        <v>0</v>
      </c>
      <c r="G43" s="79" t="s">
        <v>339</v>
      </c>
      <c r="I43" s="31">
        <v>5274280587</v>
      </c>
      <c r="K43" s="79" t="s">
        <v>339</v>
      </c>
    </row>
    <row r="44" spans="1:11" ht="21" x14ac:dyDescent="0.55000000000000004">
      <c r="A44" s="88" t="s">
        <v>182</v>
      </c>
      <c r="C44" s="79" t="s">
        <v>426</v>
      </c>
      <c r="E44" s="31">
        <v>0</v>
      </c>
      <c r="G44" s="79" t="s">
        <v>339</v>
      </c>
      <c r="I44" s="31">
        <v>27225809574</v>
      </c>
      <c r="K44" s="79" t="s">
        <v>339</v>
      </c>
    </row>
    <row r="45" spans="1:11" ht="21" x14ac:dyDescent="0.55000000000000004">
      <c r="A45" s="88" t="s">
        <v>182</v>
      </c>
      <c r="C45" s="79" t="s">
        <v>427</v>
      </c>
      <c r="E45" s="31">
        <v>0</v>
      </c>
      <c r="G45" s="79" t="s">
        <v>339</v>
      </c>
      <c r="I45" s="31">
        <v>3871956954</v>
      </c>
      <c r="K45" s="79" t="s">
        <v>339</v>
      </c>
    </row>
    <row r="46" spans="1:11" ht="21" x14ac:dyDescent="0.55000000000000004">
      <c r="A46" s="88" t="s">
        <v>182</v>
      </c>
      <c r="C46" s="79" t="s">
        <v>428</v>
      </c>
      <c r="E46" s="31">
        <v>0</v>
      </c>
      <c r="G46" s="79" t="s">
        <v>339</v>
      </c>
      <c r="I46" s="31">
        <v>3476751355</v>
      </c>
      <c r="K46" s="79" t="s">
        <v>339</v>
      </c>
    </row>
    <row r="47" spans="1:11" ht="21" x14ac:dyDescent="0.55000000000000004">
      <c r="A47" s="88" t="s">
        <v>182</v>
      </c>
      <c r="C47" s="79" t="s">
        <v>429</v>
      </c>
      <c r="E47" s="31">
        <v>0</v>
      </c>
      <c r="G47" s="79" t="s">
        <v>339</v>
      </c>
      <c r="I47" s="31">
        <v>5719808535</v>
      </c>
      <c r="K47" s="79" t="s">
        <v>339</v>
      </c>
    </row>
    <row r="48" spans="1:11" ht="21" x14ac:dyDescent="0.55000000000000004">
      <c r="A48" s="88" t="s">
        <v>194</v>
      </c>
      <c r="C48" s="79" t="s">
        <v>430</v>
      </c>
      <c r="E48" s="31">
        <v>0</v>
      </c>
      <c r="G48" s="79" t="s">
        <v>339</v>
      </c>
      <c r="I48" s="31">
        <v>12517218491</v>
      </c>
      <c r="K48" s="79" t="s">
        <v>339</v>
      </c>
    </row>
    <row r="49" spans="1:11" ht="21" x14ac:dyDescent="0.55000000000000004">
      <c r="A49" s="88" t="s">
        <v>197</v>
      </c>
      <c r="C49" s="79" t="s">
        <v>431</v>
      </c>
      <c r="E49" s="31">
        <v>0</v>
      </c>
      <c r="G49" s="79" t="s">
        <v>339</v>
      </c>
      <c r="I49" s="31">
        <v>43343891990</v>
      </c>
      <c r="K49" s="79" t="s">
        <v>339</v>
      </c>
    </row>
    <row r="50" spans="1:11" ht="21" x14ac:dyDescent="0.55000000000000004">
      <c r="A50" s="88" t="s">
        <v>197</v>
      </c>
      <c r="C50" s="79" t="s">
        <v>432</v>
      </c>
      <c r="E50" s="31">
        <v>0</v>
      </c>
      <c r="G50" s="79" t="s">
        <v>339</v>
      </c>
      <c r="I50" s="31">
        <v>22266943629</v>
      </c>
      <c r="K50" s="79" t="s">
        <v>339</v>
      </c>
    </row>
    <row r="51" spans="1:11" ht="21" x14ac:dyDescent="0.55000000000000004">
      <c r="A51" s="88" t="s">
        <v>344</v>
      </c>
      <c r="C51" s="79" t="s">
        <v>433</v>
      </c>
      <c r="E51" s="31">
        <v>0</v>
      </c>
      <c r="G51" s="79" t="s">
        <v>339</v>
      </c>
      <c r="I51" s="31">
        <v>4680058478</v>
      </c>
      <c r="K51" s="79" t="s">
        <v>339</v>
      </c>
    </row>
    <row r="52" spans="1:11" ht="21" x14ac:dyDescent="0.55000000000000004">
      <c r="A52" s="88" t="s">
        <v>182</v>
      </c>
      <c r="C52" s="79" t="s">
        <v>434</v>
      </c>
      <c r="E52" s="31">
        <v>0</v>
      </c>
      <c r="G52" s="79" t="s">
        <v>339</v>
      </c>
      <c r="I52" s="31">
        <v>16248058868</v>
      </c>
      <c r="K52" s="79" t="s">
        <v>339</v>
      </c>
    </row>
    <row r="53" spans="1:11" ht="21" x14ac:dyDescent="0.55000000000000004">
      <c r="A53" s="88" t="s">
        <v>194</v>
      </c>
      <c r="C53" s="79" t="s">
        <v>435</v>
      </c>
      <c r="E53" s="31">
        <v>0</v>
      </c>
      <c r="G53" s="79" t="s">
        <v>339</v>
      </c>
      <c r="I53" s="31">
        <v>22755449661</v>
      </c>
      <c r="K53" s="79" t="s">
        <v>339</v>
      </c>
    </row>
    <row r="54" spans="1:11" ht="21" x14ac:dyDescent="0.55000000000000004">
      <c r="A54" s="88" t="s">
        <v>162</v>
      </c>
      <c r="C54" s="79" t="s">
        <v>436</v>
      </c>
      <c r="E54" s="31">
        <v>0</v>
      </c>
      <c r="G54" s="79" t="s">
        <v>339</v>
      </c>
      <c r="I54" s="31">
        <v>22400704465</v>
      </c>
      <c r="K54" s="79" t="s">
        <v>339</v>
      </c>
    </row>
    <row r="55" spans="1:11" ht="21" x14ac:dyDescent="0.55000000000000004">
      <c r="A55" s="88" t="s">
        <v>200</v>
      </c>
      <c r="C55" s="79" t="s">
        <v>201</v>
      </c>
      <c r="E55" s="31">
        <v>0</v>
      </c>
      <c r="G55" s="79" t="s">
        <v>339</v>
      </c>
      <c r="I55" s="31">
        <v>23108</v>
      </c>
      <c r="K55" s="79" t="s">
        <v>339</v>
      </c>
    </row>
    <row r="56" spans="1:11" ht="21" x14ac:dyDescent="0.55000000000000004">
      <c r="A56" s="88" t="s">
        <v>200</v>
      </c>
      <c r="C56" s="79" t="s">
        <v>437</v>
      </c>
      <c r="E56" s="31">
        <v>0</v>
      </c>
      <c r="G56" s="79" t="s">
        <v>339</v>
      </c>
      <c r="I56" s="31">
        <v>6556522669</v>
      </c>
      <c r="K56" s="79" t="s">
        <v>339</v>
      </c>
    </row>
    <row r="57" spans="1:11" ht="21" x14ac:dyDescent="0.55000000000000004">
      <c r="A57" s="88" t="s">
        <v>182</v>
      </c>
      <c r="C57" s="79" t="s">
        <v>438</v>
      </c>
      <c r="E57" s="31">
        <v>0</v>
      </c>
      <c r="G57" s="79" t="s">
        <v>339</v>
      </c>
      <c r="I57" s="31">
        <v>3222027078</v>
      </c>
      <c r="K57" s="79" t="s">
        <v>339</v>
      </c>
    </row>
    <row r="58" spans="1:11" ht="21" x14ac:dyDescent="0.55000000000000004">
      <c r="A58" s="88" t="s">
        <v>203</v>
      </c>
      <c r="C58" s="79" t="s">
        <v>204</v>
      </c>
      <c r="E58" s="31">
        <v>209268496</v>
      </c>
      <c r="G58" s="79" t="s">
        <v>339</v>
      </c>
      <c r="I58" s="31">
        <v>33365320227</v>
      </c>
      <c r="K58" s="79" t="s">
        <v>339</v>
      </c>
    </row>
    <row r="59" spans="1:11" ht="21" x14ac:dyDescent="0.55000000000000004">
      <c r="A59" s="88" t="s">
        <v>194</v>
      </c>
      <c r="C59" s="79" t="s">
        <v>207</v>
      </c>
      <c r="E59" s="31">
        <v>356893977</v>
      </c>
      <c r="G59" s="79" t="s">
        <v>339</v>
      </c>
      <c r="I59" s="31">
        <v>6178893638</v>
      </c>
      <c r="K59" s="79" t="s">
        <v>339</v>
      </c>
    </row>
    <row r="60" spans="1:11" ht="21" x14ac:dyDescent="0.55000000000000004">
      <c r="A60" s="88" t="s">
        <v>182</v>
      </c>
      <c r="C60" s="79" t="s">
        <v>439</v>
      </c>
      <c r="E60" s="31">
        <v>0</v>
      </c>
      <c r="G60" s="79" t="s">
        <v>339</v>
      </c>
      <c r="I60" s="31">
        <v>4450113690</v>
      </c>
      <c r="K60" s="79" t="s">
        <v>339</v>
      </c>
    </row>
    <row r="61" spans="1:11" ht="21" x14ac:dyDescent="0.55000000000000004">
      <c r="A61" s="88" t="s">
        <v>200</v>
      </c>
      <c r="C61" s="79" t="s">
        <v>440</v>
      </c>
      <c r="E61" s="31">
        <v>0</v>
      </c>
      <c r="G61" s="79" t="s">
        <v>339</v>
      </c>
      <c r="I61" s="31">
        <v>7062876440</v>
      </c>
      <c r="K61" s="79" t="s">
        <v>339</v>
      </c>
    </row>
    <row r="62" spans="1:11" ht="21" x14ac:dyDescent="0.55000000000000004">
      <c r="A62" s="88" t="s">
        <v>182</v>
      </c>
      <c r="C62" s="79" t="s">
        <v>441</v>
      </c>
      <c r="E62" s="31">
        <v>0</v>
      </c>
      <c r="G62" s="79" t="s">
        <v>339</v>
      </c>
      <c r="I62" s="31">
        <v>3159780794</v>
      </c>
      <c r="K62" s="79" t="s">
        <v>339</v>
      </c>
    </row>
    <row r="63" spans="1:11" ht="21" x14ac:dyDescent="0.55000000000000004">
      <c r="A63" s="88" t="s">
        <v>188</v>
      </c>
      <c r="C63" s="79" t="s">
        <v>209</v>
      </c>
      <c r="E63" s="31">
        <v>3469315068</v>
      </c>
      <c r="G63" s="79" t="s">
        <v>339</v>
      </c>
      <c r="I63" s="31">
        <v>11695446550</v>
      </c>
      <c r="K63" s="79" t="s">
        <v>339</v>
      </c>
    </row>
    <row r="64" spans="1:11" ht="21" x14ac:dyDescent="0.55000000000000004">
      <c r="A64" s="88" t="s">
        <v>188</v>
      </c>
      <c r="C64" s="79" t="s">
        <v>212</v>
      </c>
      <c r="E64" s="31">
        <v>3543472603</v>
      </c>
      <c r="G64" s="79" t="s">
        <v>339</v>
      </c>
      <c r="I64" s="31">
        <v>11835198457</v>
      </c>
      <c r="K64" s="79" t="s">
        <v>339</v>
      </c>
    </row>
    <row r="65" spans="1:11" ht="21" x14ac:dyDescent="0.55000000000000004">
      <c r="A65" s="88" t="s">
        <v>188</v>
      </c>
      <c r="C65" s="79" t="s">
        <v>215</v>
      </c>
      <c r="E65" s="31">
        <v>1603946575</v>
      </c>
      <c r="G65" s="79" t="s">
        <v>339</v>
      </c>
      <c r="I65" s="31">
        <v>5260658210</v>
      </c>
      <c r="K65" s="79" t="s">
        <v>339</v>
      </c>
    </row>
    <row r="66" spans="1:11" ht="21" x14ac:dyDescent="0.55000000000000004">
      <c r="A66" s="88" t="s">
        <v>182</v>
      </c>
      <c r="C66" s="79" t="s">
        <v>442</v>
      </c>
      <c r="E66" s="31">
        <v>0</v>
      </c>
      <c r="G66" s="79" t="s">
        <v>339</v>
      </c>
      <c r="I66" s="31">
        <v>11343694771</v>
      </c>
      <c r="K66" s="79" t="s">
        <v>339</v>
      </c>
    </row>
    <row r="67" spans="1:11" ht="21" x14ac:dyDescent="0.55000000000000004">
      <c r="A67" s="88" t="s">
        <v>188</v>
      </c>
      <c r="C67" s="79" t="s">
        <v>218</v>
      </c>
      <c r="E67" s="31">
        <v>628767123</v>
      </c>
      <c r="G67" s="79" t="s">
        <v>339</v>
      </c>
      <c r="I67" s="31">
        <v>2021835584</v>
      </c>
      <c r="K67" s="79" t="s">
        <v>339</v>
      </c>
    </row>
    <row r="68" spans="1:11" ht="21" x14ac:dyDescent="0.55000000000000004">
      <c r="A68" s="88" t="s">
        <v>197</v>
      </c>
      <c r="C68" s="79" t="s">
        <v>221</v>
      </c>
      <c r="E68" s="31">
        <v>12288920547</v>
      </c>
      <c r="G68" s="79" t="s">
        <v>339</v>
      </c>
      <c r="I68" s="31">
        <v>36118454782</v>
      </c>
      <c r="K68" s="79" t="s">
        <v>339</v>
      </c>
    </row>
    <row r="69" spans="1:11" ht="21" x14ac:dyDescent="0.55000000000000004">
      <c r="A69" s="88" t="s">
        <v>182</v>
      </c>
      <c r="C69" s="79" t="s">
        <v>224</v>
      </c>
      <c r="E69" s="31">
        <v>134084076</v>
      </c>
      <c r="G69" s="79" t="s">
        <v>339</v>
      </c>
      <c r="I69" s="31">
        <v>1822069812</v>
      </c>
      <c r="K69" s="79" t="s">
        <v>339</v>
      </c>
    </row>
    <row r="70" spans="1:11" ht="21" x14ac:dyDescent="0.55000000000000004">
      <c r="A70" s="88" t="s">
        <v>182</v>
      </c>
      <c r="C70" s="79" t="s">
        <v>443</v>
      </c>
      <c r="E70" s="31">
        <v>81455452</v>
      </c>
      <c r="G70" s="79" t="s">
        <v>339</v>
      </c>
      <c r="I70" s="31">
        <v>919282924</v>
      </c>
      <c r="K70" s="79" t="s">
        <v>339</v>
      </c>
    </row>
    <row r="71" spans="1:11" ht="21" x14ac:dyDescent="0.55000000000000004">
      <c r="A71" s="88" t="s">
        <v>182</v>
      </c>
      <c r="C71" s="79" t="s">
        <v>226</v>
      </c>
      <c r="E71" s="31">
        <v>3170466362</v>
      </c>
      <c r="G71" s="79" t="s">
        <v>339</v>
      </c>
      <c r="I71" s="31">
        <v>8423343057</v>
      </c>
      <c r="K71" s="79" t="s">
        <v>339</v>
      </c>
    </row>
    <row r="72" spans="1:11" ht="21" x14ac:dyDescent="0.55000000000000004">
      <c r="A72" s="88" t="s">
        <v>197</v>
      </c>
      <c r="C72" s="79" t="s">
        <v>228</v>
      </c>
      <c r="E72" s="31">
        <v>11122363042</v>
      </c>
      <c r="G72" s="79" t="s">
        <v>339</v>
      </c>
      <c r="I72" s="31">
        <v>22394012326</v>
      </c>
      <c r="K72" s="79" t="s">
        <v>339</v>
      </c>
    </row>
    <row r="73" spans="1:11" ht="21" x14ac:dyDescent="0.55000000000000004">
      <c r="A73" s="88" t="s">
        <v>231</v>
      </c>
      <c r="C73" s="79" t="s">
        <v>233</v>
      </c>
      <c r="E73" s="31">
        <v>8753449624</v>
      </c>
      <c r="G73" s="79" t="s">
        <v>339</v>
      </c>
      <c r="I73" s="31">
        <v>24349304093</v>
      </c>
      <c r="K73" s="79" t="s">
        <v>339</v>
      </c>
    </row>
    <row r="74" spans="1:11" ht="21" x14ac:dyDescent="0.55000000000000004">
      <c r="A74" s="88" t="s">
        <v>203</v>
      </c>
      <c r="C74" s="79" t="s">
        <v>234</v>
      </c>
      <c r="E74" s="31">
        <v>8580446856</v>
      </c>
      <c r="G74" s="79" t="s">
        <v>339</v>
      </c>
      <c r="I74" s="31">
        <v>23448180545</v>
      </c>
      <c r="K74" s="79" t="s">
        <v>339</v>
      </c>
    </row>
    <row r="75" spans="1:11" ht="21" x14ac:dyDescent="0.55000000000000004">
      <c r="A75" s="88" t="s">
        <v>200</v>
      </c>
      <c r="C75" s="79" t="s">
        <v>444</v>
      </c>
      <c r="E75" s="31">
        <v>380046990</v>
      </c>
      <c r="G75" s="79" t="s">
        <v>339</v>
      </c>
      <c r="I75" s="31">
        <v>9576549830</v>
      </c>
      <c r="K75" s="79" t="s">
        <v>339</v>
      </c>
    </row>
    <row r="76" spans="1:11" ht="21" x14ac:dyDescent="0.55000000000000004">
      <c r="A76" s="88" t="s">
        <v>182</v>
      </c>
      <c r="C76" s="79" t="s">
        <v>445</v>
      </c>
      <c r="E76" s="31">
        <v>0</v>
      </c>
      <c r="G76" s="79" t="s">
        <v>339</v>
      </c>
      <c r="I76" s="31">
        <v>3367956490</v>
      </c>
      <c r="K76" s="79" t="s">
        <v>339</v>
      </c>
    </row>
    <row r="77" spans="1:11" ht="21" x14ac:dyDescent="0.55000000000000004">
      <c r="A77" s="88" t="s">
        <v>182</v>
      </c>
      <c r="C77" s="79" t="s">
        <v>236</v>
      </c>
      <c r="E77" s="31">
        <v>392157683</v>
      </c>
      <c r="G77" s="79" t="s">
        <v>339</v>
      </c>
      <c r="I77" s="31">
        <v>1493363151</v>
      </c>
      <c r="K77" s="79" t="s">
        <v>339</v>
      </c>
    </row>
    <row r="78" spans="1:11" ht="21" x14ac:dyDescent="0.55000000000000004">
      <c r="A78" s="88" t="s">
        <v>203</v>
      </c>
      <c r="C78" s="79" t="s">
        <v>238</v>
      </c>
      <c r="E78" s="31">
        <v>6462867126</v>
      </c>
      <c r="G78" s="79" t="s">
        <v>339</v>
      </c>
      <c r="I78" s="31">
        <v>15362027395</v>
      </c>
      <c r="K78" s="79" t="s">
        <v>339</v>
      </c>
    </row>
    <row r="79" spans="1:11" ht="21" x14ac:dyDescent="0.55000000000000004">
      <c r="A79" s="88" t="s">
        <v>240</v>
      </c>
      <c r="C79" s="79" t="s">
        <v>241</v>
      </c>
      <c r="E79" s="31">
        <v>7793832605</v>
      </c>
      <c r="G79" s="79" t="s">
        <v>339</v>
      </c>
      <c r="I79" s="31">
        <v>18035845916</v>
      </c>
      <c r="K79" s="79" t="s">
        <v>339</v>
      </c>
    </row>
    <row r="80" spans="1:11" ht="21" x14ac:dyDescent="0.55000000000000004">
      <c r="A80" s="88" t="s">
        <v>243</v>
      </c>
      <c r="C80" s="79" t="s">
        <v>246</v>
      </c>
      <c r="E80" s="31">
        <v>3769985754</v>
      </c>
      <c r="G80" s="79" t="s">
        <v>339</v>
      </c>
      <c r="I80" s="31">
        <v>8141430986</v>
      </c>
      <c r="K80" s="79" t="s">
        <v>339</v>
      </c>
    </row>
    <row r="81" spans="1:11" ht="21" x14ac:dyDescent="0.55000000000000004">
      <c r="A81" s="88" t="s">
        <v>243</v>
      </c>
      <c r="C81" s="79" t="s">
        <v>247</v>
      </c>
      <c r="E81" s="31">
        <v>3360055151</v>
      </c>
      <c r="G81" s="79" t="s">
        <v>339</v>
      </c>
      <c r="I81" s="31">
        <v>6817908164</v>
      </c>
      <c r="K81" s="79" t="s">
        <v>339</v>
      </c>
    </row>
    <row r="82" spans="1:11" ht="21" x14ac:dyDescent="0.55000000000000004">
      <c r="A82" s="88" t="s">
        <v>243</v>
      </c>
      <c r="C82" s="79" t="s">
        <v>250</v>
      </c>
      <c r="E82" s="31">
        <v>2753522863</v>
      </c>
      <c r="G82" s="79" t="s">
        <v>339</v>
      </c>
      <c r="I82" s="31">
        <v>5421122972</v>
      </c>
      <c r="K82" s="79" t="s">
        <v>339</v>
      </c>
    </row>
    <row r="83" spans="1:11" ht="21" x14ac:dyDescent="0.55000000000000004">
      <c r="A83" s="88" t="s">
        <v>162</v>
      </c>
      <c r="C83" s="79" t="s">
        <v>253</v>
      </c>
      <c r="E83" s="31">
        <v>1234825149</v>
      </c>
      <c r="G83" s="79" t="s">
        <v>339</v>
      </c>
      <c r="I83" s="31">
        <v>2482463012</v>
      </c>
      <c r="K83" s="79" t="s">
        <v>339</v>
      </c>
    </row>
    <row r="84" spans="1:11" ht="21" x14ac:dyDescent="0.55000000000000004">
      <c r="A84" s="88" t="s">
        <v>257</v>
      </c>
      <c r="C84" s="79" t="s">
        <v>260</v>
      </c>
      <c r="E84" s="31">
        <v>2850654605</v>
      </c>
      <c r="G84" s="79" t="s">
        <v>339</v>
      </c>
      <c r="I84" s="31">
        <v>5203331762</v>
      </c>
      <c r="K84" s="79" t="s">
        <v>339</v>
      </c>
    </row>
    <row r="85" spans="1:11" ht="21" x14ac:dyDescent="0.55000000000000004">
      <c r="A85" s="88" t="s">
        <v>257</v>
      </c>
      <c r="C85" s="79" t="s">
        <v>261</v>
      </c>
      <c r="E85" s="31">
        <v>5325332469</v>
      </c>
      <c r="G85" s="79" t="s">
        <v>339</v>
      </c>
      <c r="I85" s="31">
        <v>10144400949</v>
      </c>
      <c r="K85" s="79" t="s">
        <v>339</v>
      </c>
    </row>
    <row r="86" spans="1:11" ht="21" x14ac:dyDescent="0.55000000000000004">
      <c r="A86" s="88" t="s">
        <v>182</v>
      </c>
      <c r="C86" s="79" t="s">
        <v>263</v>
      </c>
      <c r="E86" s="31">
        <v>3345707452</v>
      </c>
      <c r="G86" s="79" t="s">
        <v>339</v>
      </c>
      <c r="I86" s="31">
        <v>5360326612</v>
      </c>
      <c r="K86" s="79" t="s">
        <v>339</v>
      </c>
    </row>
    <row r="87" spans="1:11" ht="21" x14ac:dyDescent="0.55000000000000004">
      <c r="A87" s="88" t="s">
        <v>265</v>
      </c>
      <c r="C87" s="79" t="s">
        <v>268</v>
      </c>
      <c r="E87" s="31">
        <v>6302925809</v>
      </c>
      <c r="G87" s="79" t="s">
        <v>339</v>
      </c>
      <c r="I87" s="31">
        <v>11228547714</v>
      </c>
      <c r="K87" s="79" t="s">
        <v>339</v>
      </c>
    </row>
    <row r="88" spans="1:11" ht="21" x14ac:dyDescent="0.55000000000000004">
      <c r="A88" s="88" t="s">
        <v>257</v>
      </c>
      <c r="C88" s="79" t="s">
        <v>270</v>
      </c>
      <c r="E88" s="31">
        <v>9039798060</v>
      </c>
      <c r="G88" s="79" t="s">
        <v>339</v>
      </c>
      <c r="I88" s="31">
        <v>14535651662</v>
      </c>
      <c r="K88" s="79" t="s">
        <v>339</v>
      </c>
    </row>
    <row r="89" spans="1:11" ht="21" x14ac:dyDescent="0.55000000000000004">
      <c r="A89" s="88" t="s">
        <v>265</v>
      </c>
      <c r="C89" s="79" t="s">
        <v>272</v>
      </c>
      <c r="E89" s="31">
        <v>5787801817</v>
      </c>
      <c r="G89" s="79" t="s">
        <v>339</v>
      </c>
      <c r="I89" s="31">
        <v>8239566197</v>
      </c>
      <c r="K89" s="79" t="s">
        <v>339</v>
      </c>
    </row>
    <row r="90" spans="1:11" ht="21" x14ac:dyDescent="0.55000000000000004">
      <c r="A90" s="88" t="s">
        <v>182</v>
      </c>
      <c r="C90" s="79" t="s">
        <v>275</v>
      </c>
      <c r="E90" s="31">
        <v>6956433260</v>
      </c>
      <c r="G90" s="79" t="s">
        <v>339</v>
      </c>
      <c r="I90" s="31">
        <v>9225377392</v>
      </c>
      <c r="K90" s="79" t="s">
        <v>339</v>
      </c>
    </row>
    <row r="91" spans="1:11" ht="21" x14ac:dyDescent="0.55000000000000004">
      <c r="A91" s="88" t="s">
        <v>257</v>
      </c>
      <c r="C91" s="79" t="s">
        <v>277</v>
      </c>
      <c r="E91" s="31">
        <v>10400394219</v>
      </c>
      <c r="G91" s="79" t="s">
        <v>339</v>
      </c>
      <c r="I91" s="31">
        <v>13494726375</v>
      </c>
      <c r="K91" s="79" t="s">
        <v>339</v>
      </c>
    </row>
    <row r="92" spans="1:11" ht="21" x14ac:dyDescent="0.55000000000000004">
      <c r="A92" s="88" t="s">
        <v>257</v>
      </c>
      <c r="C92" s="79" t="s">
        <v>280</v>
      </c>
      <c r="E92" s="31">
        <v>8302170</v>
      </c>
      <c r="G92" s="79" t="s">
        <v>339</v>
      </c>
      <c r="I92" s="31">
        <v>11623038</v>
      </c>
      <c r="K92" s="79" t="s">
        <v>339</v>
      </c>
    </row>
    <row r="93" spans="1:11" ht="21" x14ac:dyDescent="0.55000000000000004">
      <c r="A93" s="88" t="s">
        <v>283</v>
      </c>
      <c r="C93" s="79" t="s">
        <v>286</v>
      </c>
      <c r="E93" s="31">
        <v>7238011243</v>
      </c>
      <c r="G93" s="79" t="s">
        <v>339</v>
      </c>
      <c r="I93" s="31">
        <v>7713749729</v>
      </c>
      <c r="K93" s="79" t="s">
        <v>339</v>
      </c>
    </row>
    <row r="94" spans="1:11" ht="21" x14ac:dyDescent="0.55000000000000004">
      <c r="A94" s="88" t="s">
        <v>283</v>
      </c>
      <c r="C94" s="79" t="s">
        <v>288</v>
      </c>
      <c r="E94" s="31">
        <v>1028493504</v>
      </c>
      <c r="G94" s="79" t="s">
        <v>339</v>
      </c>
      <c r="I94" s="31">
        <v>1028493504</v>
      </c>
      <c r="K94" s="79" t="s">
        <v>339</v>
      </c>
    </row>
    <row r="95" spans="1:11" ht="21" x14ac:dyDescent="0.55000000000000004">
      <c r="A95" s="88" t="s">
        <v>283</v>
      </c>
      <c r="C95" s="79" t="s">
        <v>290</v>
      </c>
      <c r="E95" s="31">
        <v>547495884</v>
      </c>
      <c r="G95" s="79" t="s">
        <v>339</v>
      </c>
      <c r="I95" s="31">
        <v>547495884</v>
      </c>
      <c r="K95" s="79" t="s">
        <v>339</v>
      </c>
    </row>
    <row r="96" spans="1:11" ht="21" x14ac:dyDescent="0.55000000000000004">
      <c r="A96" s="88" t="s">
        <v>257</v>
      </c>
      <c r="C96" s="79" t="s">
        <v>293</v>
      </c>
      <c r="E96" s="31">
        <v>2617801025</v>
      </c>
      <c r="G96" s="79" t="s">
        <v>339</v>
      </c>
      <c r="I96" s="31">
        <v>2617801025</v>
      </c>
      <c r="K96" s="79" t="s">
        <v>339</v>
      </c>
    </row>
    <row r="97" spans="1:11" ht="21" x14ac:dyDescent="0.55000000000000004">
      <c r="A97" s="88" t="s">
        <v>182</v>
      </c>
      <c r="C97" s="79" t="s">
        <v>296</v>
      </c>
      <c r="E97" s="31">
        <v>2795977375</v>
      </c>
      <c r="G97" s="79" t="s">
        <v>339</v>
      </c>
      <c r="I97" s="31">
        <v>2795977375</v>
      </c>
      <c r="K97" s="79" t="s">
        <v>339</v>
      </c>
    </row>
    <row r="98" spans="1:11" ht="21" x14ac:dyDescent="0.55000000000000004">
      <c r="A98" s="88" t="s">
        <v>182</v>
      </c>
      <c r="C98" s="79" t="s">
        <v>298</v>
      </c>
      <c r="E98" s="31">
        <v>1187115600</v>
      </c>
      <c r="G98" s="79" t="s">
        <v>339</v>
      </c>
      <c r="I98" s="31">
        <v>1187115600</v>
      </c>
      <c r="K98" s="79" t="s">
        <v>339</v>
      </c>
    </row>
    <row r="99" spans="1:11" ht="21" x14ac:dyDescent="0.55000000000000004">
      <c r="A99" s="88" t="s">
        <v>203</v>
      </c>
      <c r="C99" s="79" t="s">
        <v>301</v>
      </c>
      <c r="E99" s="31">
        <v>5923726020</v>
      </c>
      <c r="G99" s="79" t="s">
        <v>339</v>
      </c>
      <c r="I99" s="31">
        <v>5923726020</v>
      </c>
      <c r="K99" s="79" t="s">
        <v>339</v>
      </c>
    </row>
    <row r="100" spans="1:11" ht="21" x14ac:dyDescent="0.55000000000000004">
      <c r="A100" s="88" t="s">
        <v>182</v>
      </c>
      <c r="C100" s="79" t="s">
        <v>304</v>
      </c>
      <c r="E100" s="31">
        <v>764656020</v>
      </c>
      <c r="G100" s="79" t="s">
        <v>339</v>
      </c>
      <c r="I100" s="31">
        <v>764656020</v>
      </c>
      <c r="K100" s="79" t="s">
        <v>339</v>
      </c>
    </row>
    <row r="101" spans="1:11" ht="21" x14ac:dyDescent="0.55000000000000004">
      <c r="A101" s="88" t="s">
        <v>194</v>
      </c>
      <c r="C101" s="79" t="s">
        <v>307</v>
      </c>
      <c r="E101" s="31">
        <v>3468521095</v>
      </c>
      <c r="G101" s="79" t="s">
        <v>339</v>
      </c>
      <c r="I101" s="31">
        <v>3468521095</v>
      </c>
      <c r="K101" s="79" t="s">
        <v>339</v>
      </c>
    </row>
    <row r="102" spans="1:11" ht="21" x14ac:dyDescent="0.55000000000000004">
      <c r="A102" s="88" t="s">
        <v>182</v>
      </c>
      <c r="C102" s="79" t="s">
        <v>310</v>
      </c>
      <c r="E102" s="31">
        <v>1265753423</v>
      </c>
      <c r="G102" s="79" t="s">
        <v>339</v>
      </c>
      <c r="I102" s="31">
        <v>1265753423</v>
      </c>
      <c r="K102" s="79" t="s">
        <v>339</v>
      </c>
    </row>
    <row r="103" spans="1:11" ht="21" x14ac:dyDescent="0.55000000000000004">
      <c r="A103" s="88" t="s">
        <v>185</v>
      </c>
      <c r="C103" s="79" t="s">
        <v>313</v>
      </c>
      <c r="E103" s="31">
        <v>1470659916</v>
      </c>
      <c r="G103" s="79" t="s">
        <v>339</v>
      </c>
      <c r="I103" s="31">
        <v>1470659916</v>
      </c>
      <c r="K103" s="79" t="s">
        <v>339</v>
      </c>
    </row>
    <row r="104" spans="1:11" ht="21" x14ac:dyDescent="0.55000000000000004">
      <c r="A104" s="88" t="s">
        <v>315</v>
      </c>
      <c r="C104" s="79" t="s">
        <v>316</v>
      </c>
      <c r="E104" s="31">
        <v>3221917808</v>
      </c>
      <c r="G104" s="79" t="s">
        <v>339</v>
      </c>
      <c r="I104" s="31">
        <v>3221917808</v>
      </c>
      <c r="K104" s="79" t="s">
        <v>339</v>
      </c>
    </row>
    <row r="105" spans="1:11" ht="21" x14ac:dyDescent="0.55000000000000004">
      <c r="A105" s="88" t="s">
        <v>315</v>
      </c>
      <c r="C105" s="79" t="s">
        <v>319</v>
      </c>
      <c r="E105" s="31">
        <v>2704964776</v>
      </c>
      <c r="G105" s="79" t="s">
        <v>339</v>
      </c>
      <c r="I105" s="31">
        <v>2704964776</v>
      </c>
      <c r="K105" s="79" t="s">
        <v>339</v>
      </c>
    </row>
    <row r="106" spans="1:11" ht="21" x14ac:dyDescent="0.55000000000000004">
      <c r="A106" s="88" t="s">
        <v>321</v>
      </c>
      <c r="C106" s="79" t="s">
        <v>324</v>
      </c>
      <c r="E106" s="31">
        <v>1726027392</v>
      </c>
      <c r="G106" s="79" t="s">
        <v>339</v>
      </c>
      <c r="I106" s="31">
        <v>1726027392</v>
      </c>
      <c r="K106" s="79" t="s">
        <v>339</v>
      </c>
    </row>
    <row r="107" spans="1:11" ht="21.75" thickBot="1" x14ac:dyDescent="0.6">
      <c r="A107" s="91" t="s">
        <v>162</v>
      </c>
      <c r="B107" s="83"/>
      <c r="C107" s="84" t="s">
        <v>326</v>
      </c>
      <c r="E107" s="137">
        <v>622861146</v>
      </c>
      <c r="F107" s="83"/>
      <c r="G107" s="84" t="s">
        <v>339</v>
      </c>
      <c r="I107" s="137">
        <v>622861146</v>
      </c>
      <c r="J107" s="83"/>
      <c r="K107" s="84" t="s">
        <v>339</v>
      </c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12" bestFit="1" customWidth="1"/>
    <col min="2" max="2" width="1" style="12" customWidth="1"/>
    <col min="3" max="3" width="12.140625" style="12" bestFit="1" customWidth="1"/>
    <col min="4" max="4" width="1" style="12" customWidth="1"/>
    <col min="5" max="5" width="15.7109375" style="12" bestFit="1" customWidth="1"/>
    <col min="6" max="6" width="1" style="12" customWidth="1"/>
    <col min="7" max="7" width="9.140625" style="12" customWidth="1"/>
    <col min="8" max="16384" width="9.140625" style="12"/>
  </cols>
  <sheetData>
    <row r="2" spans="1:5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45">
      <c r="A3" s="11" t="s">
        <v>330</v>
      </c>
      <c r="B3" s="11" t="s">
        <v>330</v>
      </c>
      <c r="C3" s="11" t="s">
        <v>330</v>
      </c>
      <c r="D3" s="11" t="s">
        <v>330</v>
      </c>
      <c r="E3" s="11"/>
    </row>
    <row r="4" spans="1:5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45">
      <c r="A6" s="11" t="s">
        <v>446</v>
      </c>
      <c r="C6" s="44" t="s">
        <v>332</v>
      </c>
      <c r="E6" s="44" t="s">
        <v>6</v>
      </c>
    </row>
    <row r="7" spans="1:5" ht="30" x14ac:dyDescent="0.45">
      <c r="A7" s="11" t="s">
        <v>446</v>
      </c>
      <c r="C7" s="44" t="s">
        <v>155</v>
      </c>
      <c r="E7" s="44" t="s">
        <v>155</v>
      </c>
    </row>
    <row r="8" spans="1:5" ht="21" x14ac:dyDescent="0.55000000000000004">
      <c r="A8" s="40" t="s">
        <v>446</v>
      </c>
      <c r="C8" s="32">
        <v>0</v>
      </c>
      <c r="E8" s="32">
        <v>23602983</v>
      </c>
    </row>
    <row r="9" spans="1:5" ht="21" x14ac:dyDescent="0.55000000000000004">
      <c r="A9" s="40" t="s">
        <v>447</v>
      </c>
      <c r="C9" s="32">
        <v>0</v>
      </c>
      <c r="E9" s="32">
        <v>136850215</v>
      </c>
    </row>
    <row r="10" spans="1:5" ht="21" x14ac:dyDescent="0.55000000000000004">
      <c r="A10" s="40" t="s">
        <v>448</v>
      </c>
      <c r="C10" s="32">
        <v>49301496</v>
      </c>
      <c r="E10" s="32">
        <v>282988178</v>
      </c>
    </row>
    <row r="11" spans="1:5" ht="21" x14ac:dyDescent="0.55000000000000004">
      <c r="A11" s="40" t="s">
        <v>339</v>
      </c>
      <c r="C11" s="32">
        <v>49301496</v>
      </c>
      <c r="E11" s="32">
        <v>443441376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tabSelected="1" workbookViewId="0">
      <selection activeCell="C8" sqref="C8"/>
    </sheetView>
  </sheetViews>
  <sheetFormatPr defaultColWidth="9.140625" defaultRowHeight="18.75" x14ac:dyDescent="0.45"/>
  <cols>
    <col min="1" max="1" width="24" style="12" bestFit="1" customWidth="1"/>
    <col min="2" max="2" width="1" style="12" customWidth="1"/>
    <col min="3" max="3" width="16" style="12" bestFit="1" customWidth="1"/>
    <col min="4" max="4" width="1" style="12" customWidth="1"/>
    <col min="5" max="5" width="25.7109375" style="12" bestFit="1" customWidth="1"/>
    <col min="6" max="6" width="1" style="12" customWidth="1"/>
    <col min="7" max="7" width="38.7109375" style="12" bestFit="1" customWidth="1"/>
    <col min="8" max="8" width="1" style="12" customWidth="1"/>
    <col min="9" max="9" width="9.140625" style="12" customWidth="1"/>
    <col min="10" max="16384" width="9.140625" style="12"/>
  </cols>
  <sheetData>
    <row r="2" spans="1:7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45">
      <c r="A3" s="11" t="s">
        <v>330</v>
      </c>
      <c r="B3" s="11" t="s">
        <v>330</v>
      </c>
      <c r="C3" s="11" t="s">
        <v>330</v>
      </c>
      <c r="D3" s="11" t="s">
        <v>330</v>
      </c>
      <c r="E3" s="11" t="s">
        <v>330</v>
      </c>
      <c r="F3" s="11"/>
      <c r="G3" s="11"/>
    </row>
    <row r="4" spans="1:7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5" spans="1:7" ht="19.5" thickBot="1" x14ac:dyDescent="0.5"/>
    <row r="6" spans="1:7" ht="30" x14ac:dyDescent="0.45">
      <c r="A6" s="71" t="s">
        <v>334</v>
      </c>
      <c r="C6" s="134" t="s">
        <v>155</v>
      </c>
      <c r="D6" s="138"/>
      <c r="E6" s="135" t="s">
        <v>376</v>
      </c>
      <c r="F6" s="138"/>
      <c r="G6" s="136" t="s">
        <v>13</v>
      </c>
    </row>
    <row r="7" spans="1:7" ht="21" x14ac:dyDescent="0.55000000000000004">
      <c r="A7" s="30" t="s">
        <v>449</v>
      </c>
      <c r="C7" s="89">
        <v>-2655356716</v>
      </c>
      <c r="E7" s="12" t="s">
        <v>450</v>
      </c>
      <c r="G7" s="79" t="s">
        <v>451</v>
      </c>
    </row>
    <row r="8" spans="1:7" ht="21" x14ac:dyDescent="0.55000000000000004">
      <c r="A8" s="30" t="s">
        <v>452</v>
      </c>
      <c r="C8" s="89">
        <v>74266495009</v>
      </c>
      <c r="E8" s="12" t="s">
        <v>453</v>
      </c>
      <c r="G8" s="79" t="s">
        <v>454</v>
      </c>
    </row>
    <row r="9" spans="1:7" ht="21.75" thickBot="1" x14ac:dyDescent="0.6">
      <c r="A9" s="36" t="s">
        <v>455</v>
      </c>
      <c r="C9" s="93">
        <v>166691603341</v>
      </c>
      <c r="D9" s="83"/>
      <c r="E9" s="83" t="s">
        <v>456</v>
      </c>
      <c r="F9" s="83"/>
      <c r="G9" s="84" t="s">
        <v>457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rightToLeft="1" workbookViewId="0">
      <selection activeCell="M8" sqref="M8"/>
    </sheetView>
  </sheetViews>
  <sheetFormatPr defaultColWidth="9.140625" defaultRowHeight="18.75" x14ac:dyDescent="0.45"/>
  <cols>
    <col min="1" max="1" width="30.85546875" style="12" bestFit="1" customWidth="1"/>
    <col min="2" max="2" width="1" style="12" customWidth="1"/>
    <col min="3" max="3" width="18" style="12" bestFit="1" customWidth="1"/>
    <col min="4" max="4" width="1" style="12" customWidth="1"/>
    <col min="5" max="5" width="23" style="12" bestFit="1" customWidth="1"/>
    <col min="6" max="6" width="1" style="12" customWidth="1"/>
    <col min="7" max="7" width="23.85546875" style="12" bestFit="1" customWidth="1"/>
    <col min="8" max="8" width="1" style="12" customWidth="1"/>
    <col min="9" max="9" width="18" style="12" bestFit="1" customWidth="1"/>
    <col min="10" max="10" width="1" style="12" customWidth="1"/>
    <col min="11" max="11" width="22" style="12" bestFit="1" customWidth="1"/>
    <col min="12" max="12" width="1" style="12" customWidth="1"/>
    <col min="13" max="13" width="16.28515625" style="12" bestFit="1" customWidth="1"/>
    <col min="14" max="14" width="1" style="12" customWidth="1"/>
    <col min="15" max="15" width="21.85546875" style="12" bestFit="1" customWidth="1"/>
    <col min="16" max="16" width="1" style="12" customWidth="1"/>
    <col min="17" max="17" width="18" style="12" bestFit="1" customWidth="1"/>
    <col min="18" max="18" width="1" style="12" customWidth="1"/>
    <col min="19" max="19" width="15.140625" style="12" bestFit="1" customWidth="1"/>
    <col min="20" max="20" width="1" style="12" customWidth="1"/>
    <col min="21" max="21" width="23" style="12" bestFit="1" customWidth="1"/>
    <col min="22" max="22" width="1" style="12" customWidth="1"/>
    <col min="23" max="23" width="23.85546875" style="12" bestFit="1" customWidth="1"/>
    <col min="24" max="24" width="1" style="12" customWidth="1"/>
    <col min="25" max="25" width="38.7109375" style="12" bestFit="1" customWidth="1"/>
    <col min="26" max="26" width="1" style="12" customWidth="1"/>
    <col min="27" max="27" width="9.140625" style="12" customWidth="1"/>
    <col min="28" max="16384" width="9.140625" style="12"/>
  </cols>
  <sheetData>
    <row r="2" spans="1:25" ht="30" x14ac:dyDescent="0.45">
      <c r="A2" s="11" t="s">
        <v>462</v>
      </c>
      <c r="B2" s="11"/>
      <c r="C2" s="11"/>
      <c r="D2" s="11"/>
      <c r="E2" s="11" t="s">
        <v>463</v>
      </c>
      <c r="F2" s="11" t="s">
        <v>463</v>
      </c>
      <c r="G2" s="11" t="s">
        <v>463</v>
      </c>
      <c r="H2" s="11" t="s">
        <v>463</v>
      </c>
      <c r="I2" s="11" t="s">
        <v>463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30" x14ac:dyDescent="0.45">
      <c r="A3" s="11" t="str">
        <f>[1]سهام!$A$3:$Y$3</f>
        <v>صورت وضعیت پورتفوی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30" x14ac:dyDescent="0.4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19.5" thickBot="1" x14ac:dyDescent="0.5"/>
    <row r="6" spans="1:25" ht="30" x14ac:dyDescent="0.45">
      <c r="A6" s="13" t="s">
        <v>3</v>
      </c>
      <c r="C6" s="14" t="s">
        <v>4</v>
      </c>
      <c r="D6" s="15" t="s">
        <v>4</v>
      </c>
      <c r="E6" s="15" t="s">
        <v>4</v>
      </c>
      <c r="F6" s="15" t="s">
        <v>4</v>
      </c>
      <c r="G6" s="16" t="s">
        <v>4</v>
      </c>
      <c r="I6" s="17" t="s">
        <v>5</v>
      </c>
      <c r="J6" s="18" t="s">
        <v>5</v>
      </c>
      <c r="K6" s="18" t="s">
        <v>5</v>
      </c>
      <c r="L6" s="18" t="s">
        <v>5</v>
      </c>
      <c r="M6" s="18" t="s">
        <v>5</v>
      </c>
      <c r="N6" s="18" t="s">
        <v>5</v>
      </c>
      <c r="O6" s="19" t="s">
        <v>5</v>
      </c>
      <c r="Q6" s="17" t="s">
        <v>6</v>
      </c>
      <c r="R6" s="18" t="s">
        <v>6</v>
      </c>
      <c r="S6" s="18" t="s">
        <v>6</v>
      </c>
      <c r="T6" s="18" t="s">
        <v>6</v>
      </c>
      <c r="U6" s="18" t="s">
        <v>6</v>
      </c>
      <c r="V6" s="18" t="s">
        <v>6</v>
      </c>
      <c r="W6" s="18" t="s">
        <v>6</v>
      </c>
      <c r="X6" s="18" t="s">
        <v>6</v>
      </c>
      <c r="Y6" s="19" t="s">
        <v>6</v>
      </c>
    </row>
    <row r="7" spans="1:25" ht="30" x14ac:dyDescent="0.45">
      <c r="A7" s="20" t="s">
        <v>3</v>
      </c>
      <c r="C7" s="21" t="s">
        <v>7</v>
      </c>
      <c r="D7" s="42"/>
      <c r="E7" s="41" t="s">
        <v>8</v>
      </c>
      <c r="F7" s="42"/>
      <c r="G7" s="22" t="s">
        <v>9</v>
      </c>
      <c r="I7" s="23" t="s">
        <v>10</v>
      </c>
      <c r="J7" s="24" t="s">
        <v>10</v>
      </c>
      <c r="K7" s="24" t="s">
        <v>10</v>
      </c>
      <c r="L7" s="25"/>
      <c r="M7" s="24" t="s">
        <v>11</v>
      </c>
      <c r="N7" s="24" t="s">
        <v>11</v>
      </c>
      <c r="O7" s="26" t="s">
        <v>11</v>
      </c>
      <c r="Q7" s="23" t="s">
        <v>7</v>
      </c>
      <c r="R7" s="25"/>
      <c r="S7" s="24" t="s">
        <v>12</v>
      </c>
      <c r="T7" s="25"/>
      <c r="U7" s="24" t="s">
        <v>8</v>
      </c>
      <c r="V7" s="25"/>
      <c r="W7" s="24" t="s">
        <v>9</v>
      </c>
      <c r="X7" s="25"/>
      <c r="Y7" s="26" t="s">
        <v>13</v>
      </c>
    </row>
    <row r="8" spans="1:25" ht="30" x14ac:dyDescent="0.45">
      <c r="A8" s="20" t="s">
        <v>3</v>
      </c>
      <c r="C8" s="21" t="s">
        <v>7</v>
      </c>
      <c r="D8" s="42"/>
      <c r="E8" s="41" t="s">
        <v>8</v>
      </c>
      <c r="F8" s="42"/>
      <c r="G8" s="22" t="s">
        <v>9</v>
      </c>
      <c r="I8" s="27" t="s">
        <v>7</v>
      </c>
      <c r="J8" s="25"/>
      <c r="K8" s="28" t="s">
        <v>8</v>
      </c>
      <c r="L8" s="25"/>
      <c r="M8" s="28" t="s">
        <v>7</v>
      </c>
      <c r="N8" s="25"/>
      <c r="O8" s="29" t="s">
        <v>14</v>
      </c>
      <c r="Q8" s="23" t="s">
        <v>7</v>
      </c>
      <c r="R8" s="25"/>
      <c r="S8" s="24" t="s">
        <v>12</v>
      </c>
      <c r="T8" s="25"/>
      <c r="U8" s="24" t="s">
        <v>8</v>
      </c>
      <c r="V8" s="25"/>
      <c r="W8" s="24" t="s">
        <v>9</v>
      </c>
      <c r="X8" s="25"/>
      <c r="Y8" s="26" t="s">
        <v>13</v>
      </c>
    </row>
    <row r="9" spans="1:25" ht="21" x14ac:dyDescent="0.55000000000000004">
      <c r="A9" s="30" t="s">
        <v>15</v>
      </c>
      <c r="C9" s="31">
        <v>36000000</v>
      </c>
      <c r="D9" s="42"/>
      <c r="E9" s="43">
        <v>91753767541</v>
      </c>
      <c r="F9" s="42"/>
      <c r="G9" s="33">
        <v>161930745000</v>
      </c>
      <c r="I9" s="34">
        <v>14000000</v>
      </c>
      <c r="J9" s="25"/>
      <c r="K9" s="25">
        <v>60970528192</v>
      </c>
      <c r="L9" s="25"/>
      <c r="M9" s="25">
        <v>0</v>
      </c>
      <c r="N9" s="25"/>
      <c r="O9" s="35">
        <v>0</v>
      </c>
      <c r="Q9" s="34">
        <v>50000000</v>
      </c>
      <c r="R9" s="25"/>
      <c r="S9" s="25">
        <v>4414</v>
      </c>
      <c r="T9" s="25"/>
      <c r="U9" s="25">
        <v>152724295733</v>
      </c>
      <c r="V9" s="25"/>
      <c r="W9" s="25">
        <v>219386835000</v>
      </c>
      <c r="X9" s="25"/>
      <c r="Y9" s="35" t="s">
        <v>16</v>
      </c>
    </row>
    <row r="10" spans="1:25" ht="21" x14ac:dyDescent="0.55000000000000004">
      <c r="A10" s="30" t="s">
        <v>17</v>
      </c>
      <c r="C10" s="31">
        <v>17385578</v>
      </c>
      <c r="D10" s="42"/>
      <c r="E10" s="43">
        <v>42105634579</v>
      </c>
      <c r="F10" s="42"/>
      <c r="G10" s="33">
        <v>78806530177.703995</v>
      </c>
      <c r="I10" s="34">
        <v>0</v>
      </c>
      <c r="J10" s="25"/>
      <c r="K10" s="25">
        <v>0</v>
      </c>
      <c r="L10" s="25"/>
      <c r="M10" s="25">
        <v>0</v>
      </c>
      <c r="N10" s="25"/>
      <c r="O10" s="35">
        <v>0</v>
      </c>
      <c r="Q10" s="34">
        <v>17385578</v>
      </c>
      <c r="R10" s="25"/>
      <c r="S10" s="25">
        <v>3901</v>
      </c>
      <c r="T10" s="25"/>
      <c r="U10" s="25">
        <v>42105634579</v>
      </c>
      <c r="V10" s="25"/>
      <c r="W10" s="25">
        <v>67417603996.3209</v>
      </c>
      <c r="X10" s="25"/>
      <c r="Y10" s="35" t="s">
        <v>18</v>
      </c>
    </row>
    <row r="11" spans="1:25" ht="21" x14ac:dyDescent="0.55000000000000004">
      <c r="A11" s="30" t="s">
        <v>19</v>
      </c>
      <c r="C11" s="31">
        <v>30000000</v>
      </c>
      <c r="D11" s="42"/>
      <c r="E11" s="43">
        <v>179805189600</v>
      </c>
      <c r="F11" s="42"/>
      <c r="G11" s="33">
        <v>259148835000</v>
      </c>
      <c r="I11" s="34">
        <v>0</v>
      </c>
      <c r="J11" s="25"/>
      <c r="K11" s="25">
        <v>0</v>
      </c>
      <c r="L11" s="25"/>
      <c r="M11" s="25">
        <v>0</v>
      </c>
      <c r="N11" s="25"/>
      <c r="O11" s="35">
        <v>0</v>
      </c>
      <c r="Q11" s="34">
        <v>30000000</v>
      </c>
      <c r="R11" s="25"/>
      <c r="S11" s="25">
        <v>8260</v>
      </c>
      <c r="T11" s="25"/>
      <c r="U11" s="25">
        <v>179805189600</v>
      </c>
      <c r="V11" s="25"/>
      <c r="W11" s="25">
        <v>246325590000</v>
      </c>
      <c r="X11" s="25"/>
      <c r="Y11" s="35" t="s">
        <v>20</v>
      </c>
    </row>
    <row r="12" spans="1:25" ht="21" x14ac:dyDescent="0.55000000000000004">
      <c r="A12" s="30" t="s">
        <v>21</v>
      </c>
      <c r="C12" s="31">
        <v>8000000</v>
      </c>
      <c r="D12" s="42"/>
      <c r="E12" s="43">
        <v>37298580657</v>
      </c>
      <c r="F12" s="42"/>
      <c r="G12" s="33">
        <v>29503404000</v>
      </c>
      <c r="I12" s="34">
        <v>20000000</v>
      </c>
      <c r="J12" s="25"/>
      <c r="K12" s="25">
        <v>73067744000</v>
      </c>
      <c r="L12" s="25"/>
      <c r="M12" s="25">
        <v>-1000000</v>
      </c>
      <c r="N12" s="25"/>
      <c r="O12" s="35">
        <v>3542794234</v>
      </c>
      <c r="Q12" s="34">
        <v>27000000</v>
      </c>
      <c r="R12" s="25"/>
      <c r="S12" s="25">
        <v>3416</v>
      </c>
      <c r="T12" s="25"/>
      <c r="U12" s="25">
        <v>105704002076</v>
      </c>
      <c r="V12" s="25"/>
      <c r="W12" s="25">
        <v>91683219600</v>
      </c>
      <c r="X12" s="25"/>
      <c r="Y12" s="35" t="s">
        <v>22</v>
      </c>
    </row>
    <row r="13" spans="1:25" ht="21" x14ac:dyDescent="0.55000000000000004">
      <c r="A13" s="30" t="s">
        <v>23</v>
      </c>
      <c r="C13" s="31">
        <v>10746362</v>
      </c>
      <c r="D13" s="42"/>
      <c r="E13" s="43">
        <v>108091922237</v>
      </c>
      <c r="F13" s="42"/>
      <c r="G13" s="33">
        <v>146883290758.875</v>
      </c>
      <c r="I13" s="34">
        <v>0</v>
      </c>
      <c r="J13" s="25"/>
      <c r="K13" s="25">
        <v>0</v>
      </c>
      <c r="L13" s="25"/>
      <c r="M13" s="25">
        <v>0</v>
      </c>
      <c r="N13" s="25"/>
      <c r="O13" s="35">
        <v>0</v>
      </c>
      <c r="Q13" s="34">
        <v>10746362</v>
      </c>
      <c r="R13" s="25"/>
      <c r="S13" s="25">
        <v>12410</v>
      </c>
      <c r="T13" s="25"/>
      <c r="U13" s="25">
        <v>108091922237</v>
      </c>
      <c r="V13" s="25"/>
      <c r="W13" s="25">
        <v>132568846423.101</v>
      </c>
      <c r="X13" s="25"/>
      <c r="Y13" s="35" t="s">
        <v>24</v>
      </c>
    </row>
    <row r="14" spans="1:25" ht="21" x14ac:dyDescent="0.55000000000000004">
      <c r="A14" s="30" t="s">
        <v>25</v>
      </c>
      <c r="C14" s="31">
        <v>21800564</v>
      </c>
      <c r="D14" s="42"/>
      <c r="E14" s="43">
        <v>63901796723</v>
      </c>
      <c r="F14" s="42"/>
      <c r="G14" s="33">
        <v>84841380272.042999</v>
      </c>
      <c r="I14" s="34">
        <v>27199436</v>
      </c>
      <c r="J14" s="25"/>
      <c r="K14" s="25">
        <v>0</v>
      </c>
      <c r="L14" s="25"/>
      <c r="M14" s="25">
        <v>0</v>
      </c>
      <c r="N14" s="25"/>
      <c r="O14" s="35">
        <v>0</v>
      </c>
      <c r="Q14" s="34">
        <v>49000000</v>
      </c>
      <c r="R14" s="25"/>
      <c r="S14" s="25">
        <v>3915</v>
      </c>
      <c r="T14" s="25"/>
      <c r="U14" s="25">
        <v>152948474982</v>
      </c>
      <c r="V14" s="25"/>
      <c r="W14" s="25">
        <v>190693581750</v>
      </c>
      <c r="X14" s="25"/>
      <c r="Y14" s="35" t="s">
        <v>26</v>
      </c>
    </row>
    <row r="15" spans="1:25" ht="21" x14ac:dyDescent="0.55000000000000004">
      <c r="A15" s="30" t="s">
        <v>27</v>
      </c>
      <c r="C15" s="34">
        <v>15000000</v>
      </c>
      <c r="D15" s="25"/>
      <c r="E15" s="25">
        <v>93622727052</v>
      </c>
      <c r="F15" s="25"/>
      <c r="G15" s="35">
        <v>102138637500</v>
      </c>
      <c r="I15" s="34">
        <v>14237288</v>
      </c>
      <c r="J15" s="25"/>
      <c r="K15" s="25">
        <v>54784869795</v>
      </c>
      <c r="L15" s="25"/>
      <c r="M15" s="25">
        <v>0</v>
      </c>
      <c r="N15" s="25"/>
      <c r="O15" s="35">
        <v>0</v>
      </c>
      <c r="Q15" s="34">
        <v>29237288</v>
      </c>
      <c r="R15" s="25"/>
      <c r="S15" s="25">
        <v>5092</v>
      </c>
      <c r="T15" s="25"/>
      <c r="U15" s="25">
        <v>148407596847</v>
      </c>
      <c r="V15" s="25"/>
      <c r="W15" s="25">
        <v>147990456686.54901</v>
      </c>
      <c r="X15" s="25"/>
      <c r="Y15" s="35" t="s">
        <v>28</v>
      </c>
    </row>
    <row r="16" spans="1:25" ht="21" x14ac:dyDescent="0.55000000000000004">
      <c r="A16" s="30" t="s">
        <v>29</v>
      </c>
      <c r="C16" s="34">
        <v>603424</v>
      </c>
      <c r="D16" s="25"/>
      <c r="E16" s="25">
        <v>8192918124</v>
      </c>
      <c r="F16" s="25"/>
      <c r="G16" s="35">
        <v>13597079711.040001</v>
      </c>
      <c r="I16" s="34">
        <v>0</v>
      </c>
      <c r="J16" s="25"/>
      <c r="K16" s="25">
        <v>0</v>
      </c>
      <c r="L16" s="25"/>
      <c r="M16" s="25">
        <v>0</v>
      </c>
      <c r="N16" s="25"/>
      <c r="O16" s="35">
        <v>0</v>
      </c>
      <c r="Q16" s="34">
        <v>603424</v>
      </c>
      <c r="R16" s="25"/>
      <c r="S16" s="25">
        <v>21000</v>
      </c>
      <c r="T16" s="25"/>
      <c r="U16" s="25">
        <v>8192918124</v>
      </c>
      <c r="V16" s="25"/>
      <c r="W16" s="25">
        <v>12656856114</v>
      </c>
      <c r="X16" s="25"/>
      <c r="Y16" s="35" t="s">
        <v>30</v>
      </c>
    </row>
    <row r="17" spans="1:25" ht="21" x14ac:dyDescent="0.55000000000000004">
      <c r="A17" s="30" t="s">
        <v>31</v>
      </c>
      <c r="C17" s="34">
        <v>1000000</v>
      </c>
      <c r="D17" s="25"/>
      <c r="E17" s="25">
        <v>10009280000</v>
      </c>
      <c r="F17" s="25"/>
      <c r="G17" s="35">
        <v>18632473200</v>
      </c>
      <c r="I17" s="34">
        <v>0</v>
      </c>
      <c r="J17" s="25"/>
      <c r="K17" s="25">
        <v>0</v>
      </c>
      <c r="L17" s="25"/>
      <c r="M17" s="25">
        <v>0</v>
      </c>
      <c r="N17" s="25"/>
      <c r="O17" s="35">
        <v>0</v>
      </c>
      <c r="Q17" s="34">
        <v>1000000</v>
      </c>
      <c r="R17" s="25"/>
      <c r="S17" s="25">
        <v>19875</v>
      </c>
      <c r="T17" s="25"/>
      <c r="U17" s="25">
        <v>10009280000</v>
      </c>
      <c r="V17" s="25"/>
      <c r="W17" s="25">
        <v>19756743750</v>
      </c>
      <c r="X17" s="25"/>
      <c r="Y17" s="35" t="s">
        <v>32</v>
      </c>
    </row>
    <row r="18" spans="1:25" ht="21" x14ac:dyDescent="0.55000000000000004">
      <c r="A18" s="30" t="s">
        <v>33</v>
      </c>
      <c r="C18" s="34">
        <v>30000001</v>
      </c>
      <c r="D18" s="25"/>
      <c r="E18" s="25">
        <v>122293194354</v>
      </c>
      <c r="F18" s="25"/>
      <c r="G18" s="35">
        <v>167000405566.67999</v>
      </c>
      <c r="I18" s="34">
        <v>0</v>
      </c>
      <c r="J18" s="25"/>
      <c r="K18" s="25">
        <v>0</v>
      </c>
      <c r="L18" s="25"/>
      <c r="M18" s="25">
        <v>-1</v>
      </c>
      <c r="N18" s="25"/>
      <c r="O18" s="35">
        <v>5013</v>
      </c>
      <c r="Q18" s="34">
        <v>30000000</v>
      </c>
      <c r="R18" s="25"/>
      <c r="S18" s="25">
        <v>5380</v>
      </c>
      <c r="T18" s="25"/>
      <c r="U18" s="25">
        <v>122293190278</v>
      </c>
      <c r="V18" s="25"/>
      <c r="W18" s="25">
        <v>160439670000</v>
      </c>
      <c r="X18" s="25"/>
      <c r="Y18" s="35" t="s">
        <v>34</v>
      </c>
    </row>
    <row r="19" spans="1:25" ht="21" x14ac:dyDescent="0.55000000000000004">
      <c r="A19" s="30" t="s">
        <v>35</v>
      </c>
      <c r="C19" s="34">
        <v>0</v>
      </c>
      <c r="D19" s="25"/>
      <c r="E19" s="25">
        <v>0</v>
      </c>
      <c r="F19" s="25"/>
      <c r="G19" s="35">
        <v>0</v>
      </c>
      <c r="I19" s="34">
        <v>27199436</v>
      </c>
      <c r="J19" s="25"/>
      <c r="K19" s="25">
        <v>61847242259</v>
      </c>
      <c r="L19" s="25"/>
      <c r="M19" s="25">
        <v>-27199436</v>
      </c>
      <c r="N19" s="25"/>
      <c r="O19" s="35">
        <v>0</v>
      </c>
      <c r="Q19" s="34">
        <v>0</v>
      </c>
      <c r="R19" s="25"/>
      <c r="S19" s="25">
        <v>0</v>
      </c>
      <c r="T19" s="25"/>
      <c r="U19" s="25">
        <v>0</v>
      </c>
      <c r="V19" s="25"/>
      <c r="W19" s="25">
        <v>0</v>
      </c>
      <c r="X19" s="25"/>
      <c r="Y19" s="35" t="s">
        <v>36</v>
      </c>
    </row>
    <row r="20" spans="1:25" ht="21" x14ac:dyDescent="0.55000000000000004">
      <c r="A20" s="30" t="s">
        <v>37</v>
      </c>
      <c r="C20" s="34">
        <v>0</v>
      </c>
      <c r="D20" s="25"/>
      <c r="E20" s="25">
        <v>0</v>
      </c>
      <c r="F20" s="25"/>
      <c r="G20" s="35">
        <v>0</v>
      </c>
      <c r="I20" s="34">
        <v>15000000</v>
      </c>
      <c r="J20" s="25"/>
      <c r="K20" s="25">
        <v>174404282400</v>
      </c>
      <c r="L20" s="25"/>
      <c r="M20" s="25">
        <v>0</v>
      </c>
      <c r="N20" s="25"/>
      <c r="O20" s="35">
        <v>0</v>
      </c>
      <c r="Q20" s="34">
        <v>15000000</v>
      </c>
      <c r="R20" s="25"/>
      <c r="S20" s="25">
        <v>11310</v>
      </c>
      <c r="T20" s="25"/>
      <c r="U20" s="25">
        <v>174404282400</v>
      </c>
      <c r="V20" s="25"/>
      <c r="W20" s="25">
        <v>168640582500</v>
      </c>
      <c r="X20" s="25"/>
      <c r="Y20" s="35" t="s">
        <v>38</v>
      </c>
    </row>
    <row r="21" spans="1:25" ht="21" x14ac:dyDescent="0.55000000000000004">
      <c r="A21" s="30" t="s">
        <v>39</v>
      </c>
      <c r="C21" s="34">
        <v>0</v>
      </c>
      <c r="D21" s="25"/>
      <c r="E21" s="25">
        <v>0</v>
      </c>
      <c r="F21" s="25"/>
      <c r="G21" s="35">
        <v>0</v>
      </c>
      <c r="I21" s="34">
        <v>2000000</v>
      </c>
      <c r="J21" s="25"/>
      <c r="K21" s="25">
        <v>20023200000</v>
      </c>
      <c r="L21" s="25"/>
      <c r="M21" s="25">
        <v>0</v>
      </c>
      <c r="N21" s="25"/>
      <c r="O21" s="35">
        <v>0</v>
      </c>
      <c r="Q21" s="34">
        <v>2000000</v>
      </c>
      <c r="R21" s="25"/>
      <c r="S21" s="25">
        <v>10030</v>
      </c>
      <c r="T21" s="25"/>
      <c r="U21" s="25">
        <v>20023200000</v>
      </c>
      <c r="V21" s="25"/>
      <c r="W21" s="25">
        <v>20036178750</v>
      </c>
      <c r="X21" s="25"/>
      <c r="Y21" s="35" t="s">
        <v>32</v>
      </c>
    </row>
    <row r="22" spans="1:25" ht="21.75" thickBot="1" x14ac:dyDescent="0.6">
      <c r="A22" s="36" t="s">
        <v>40</v>
      </c>
      <c r="C22" s="37">
        <v>0</v>
      </c>
      <c r="D22" s="38"/>
      <c r="E22" s="38">
        <v>0</v>
      </c>
      <c r="F22" s="38"/>
      <c r="G22" s="39">
        <v>0</v>
      </c>
      <c r="I22" s="37">
        <v>2000000</v>
      </c>
      <c r="J22" s="38"/>
      <c r="K22" s="38">
        <v>20023200000</v>
      </c>
      <c r="L22" s="38"/>
      <c r="M22" s="38">
        <v>0</v>
      </c>
      <c r="N22" s="38"/>
      <c r="O22" s="39">
        <v>0</v>
      </c>
      <c r="Q22" s="37">
        <v>2000000</v>
      </c>
      <c r="R22" s="38"/>
      <c r="S22" s="38">
        <v>10000</v>
      </c>
      <c r="T22" s="38"/>
      <c r="U22" s="38">
        <v>20023200000</v>
      </c>
      <c r="V22" s="38"/>
      <c r="W22" s="38">
        <v>19976250000</v>
      </c>
      <c r="X22" s="38"/>
      <c r="Y22" s="39" t="s">
        <v>32</v>
      </c>
    </row>
    <row r="23" spans="1:25" ht="21" x14ac:dyDescent="0.55000000000000004">
      <c r="A23" s="40"/>
      <c r="C23" s="25"/>
      <c r="D23" s="25"/>
      <c r="E23" s="25"/>
      <c r="F23" s="25"/>
      <c r="G23" s="25"/>
      <c r="I23" s="25"/>
      <c r="J23" s="25"/>
      <c r="K23" s="25"/>
      <c r="L23" s="25"/>
      <c r="M23" s="25"/>
      <c r="N23" s="25"/>
      <c r="O23" s="25"/>
      <c r="Q23" s="25"/>
      <c r="R23" s="25"/>
      <c r="S23" s="25"/>
      <c r="T23" s="25"/>
      <c r="U23" s="25"/>
      <c r="V23" s="25"/>
      <c r="W23" s="25"/>
      <c r="X23" s="25"/>
      <c r="Y23" s="25"/>
    </row>
    <row r="24" spans="1:25" ht="21" x14ac:dyDescent="0.55000000000000004">
      <c r="A24" s="40"/>
      <c r="C24" s="25"/>
      <c r="D24" s="25"/>
      <c r="E24" s="25"/>
      <c r="F24" s="25"/>
      <c r="G24" s="25"/>
      <c r="I24" s="25"/>
      <c r="J24" s="25"/>
      <c r="K24" s="25"/>
      <c r="L24" s="25"/>
      <c r="M24" s="25"/>
      <c r="N24" s="25"/>
      <c r="O24" s="25"/>
      <c r="Q24" s="25"/>
      <c r="R24" s="25"/>
      <c r="S24" s="25"/>
      <c r="T24" s="25"/>
      <c r="U24" s="25"/>
      <c r="V24" s="25"/>
      <c r="W24" s="25"/>
      <c r="X24" s="25"/>
      <c r="Y24" s="25"/>
    </row>
    <row r="25" spans="1:25" ht="21" x14ac:dyDescent="0.55000000000000004">
      <c r="A25" s="40"/>
      <c r="C25" s="25"/>
      <c r="D25" s="25"/>
      <c r="E25" s="25"/>
      <c r="F25" s="25"/>
      <c r="G25" s="25"/>
      <c r="I25" s="25"/>
      <c r="J25" s="25"/>
      <c r="K25" s="25"/>
      <c r="L25" s="25"/>
      <c r="M25" s="25"/>
      <c r="N25" s="25"/>
      <c r="O25" s="25"/>
      <c r="Q25" s="25"/>
      <c r="R25" s="25"/>
      <c r="S25" s="25"/>
      <c r="T25" s="25"/>
      <c r="U25" s="25"/>
      <c r="V25" s="25"/>
      <c r="W25" s="25"/>
      <c r="X25" s="25"/>
      <c r="Y25" s="25"/>
    </row>
    <row r="26" spans="1:25" ht="21" x14ac:dyDescent="0.55000000000000004">
      <c r="A26" s="40"/>
      <c r="C26" s="25"/>
      <c r="D26" s="25"/>
      <c r="E26" s="25"/>
      <c r="F26" s="25"/>
      <c r="G26" s="25"/>
      <c r="I26" s="25"/>
      <c r="J26" s="25"/>
      <c r="K26" s="25"/>
      <c r="L26" s="25"/>
      <c r="M26" s="25"/>
      <c r="N26" s="25"/>
      <c r="O26" s="25"/>
      <c r="Q26" s="25"/>
      <c r="R26" s="25"/>
      <c r="S26" s="25"/>
      <c r="T26" s="25"/>
      <c r="U26" s="25"/>
      <c r="V26" s="25"/>
      <c r="W26" s="25"/>
      <c r="X26" s="25"/>
      <c r="Y26" s="25"/>
    </row>
    <row r="27" spans="1:25" ht="21" x14ac:dyDescent="0.55000000000000004">
      <c r="A27" s="40"/>
      <c r="C27" s="25"/>
      <c r="D27" s="25"/>
      <c r="E27" s="25"/>
      <c r="F27" s="25"/>
      <c r="G27" s="25"/>
      <c r="I27" s="25"/>
      <c r="J27" s="25"/>
      <c r="K27" s="25"/>
      <c r="L27" s="25"/>
      <c r="M27" s="25"/>
      <c r="N27" s="25"/>
      <c r="O27" s="25"/>
      <c r="Q27" s="25"/>
      <c r="R27" s="25"/>
      <c r="S27" s="25"/>
      <c r="T27" s="25"/>
      <c r="U27" s="25"/>
      <c r="V27" s="25"/>
      <c r="W27" s="25"/>
      <c r="X27" s="25"/>
      <c r="Y27" s="25"/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45" bestFit="1" customWidth="1"/>
    <col min="2" max="2" width="1" style="45" customWidth="1"/>
    <col min="3" max="3" width="20.85546875" style="45" bestFit="1" customWidth="1"/>
    <col min="4" max="4" width="1" style="45" customWidth="1"/>
    <col min="5" max="5" width="14.85546875" style="45" bestFit="1" customWidth="1"/>
    <col min="6" max="6" width="1" style="45" customWidth="1"/>
    <col min="7" max="7" width="15.28515625" style="45" bestFit="1" customWidth="1"/>
    <col min="8" max="8" width="1" style="45" customWidth="1"/>
    <col min="9" max="9" width="12.42578125" style="45" bestFit="1" customWidth="1"/>
    <col min="10" max="10" width="1" style="45" customWidth="1"/>
    <col min="11" max="11" width="20.85546875" style="45" bestFit="1" customWidth="1"/>
    <col min="12" max="12" width="1" style="45" customWidth="1"/>
    <col min="13" max="13" width="14.85546875" style="45" bestFit="1" customWidth="1"/>
    <col min="14" max="14" width="1" style="45" customWidth="1"/>
    <col min="15" max="15" width="15.28515625" style="45" bestFit="1" customWidth="1"/>
    <col min="16" max="16" width="1" style="45" customWidth="1"/>
    <col min="17" max="17" width="12.42578125" style="45" bestFit="1" customWidth="1"/>
    <col min="18" max="18" width="1" style="45" customWidth="1"/>
    <col min="19" max="19" width="9.140625" style="45" customWidth="1"/>
    <col min="20" max="16384" width="9.140625" style="45"/>
  </cols>
  <sheetData>
    <row r="2" spans="1:17" ht="30" x14ac:dyDescent="0.45">
      <c r="A2" s="11" t="str">
        <f>[2]سهام!A2</f>
        <v>صندوق سرمایه گذاری اعتماد هامرز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tr">
        <f>[2]سهام!A3</f>
        <v>صورت وضعیت پورتفوی</v>
      </c>
      <c r="B3" s="11"/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سهام!A4</f>
        <v>برای ماه منتهی به 1402/07/30</v>
      </c>
      <c r="B4" s="11"/>
      <c r="C4" s="11" t="s">
        <v>464</v>
      </c>
      <c r="D4" s="11" t="s">
        <v>464</v>
      </c>
      <c r="E4" s="11" t="s">
        <v>464</v>
      </c>
      <c r="F4" s="11" t="s">
        <v>464</v>
      </c>
      <c r="G4" s="11" t="s">
        <v>464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45">
      <c r="A6" s="11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4</v>
      </c>
      <c r="K6" s="11" t="s">
        <v>6</v>
      </c>
      <c r="L6" s="11" t="s">
        <v>6</v>
      </c>
      <c r="M6" s="11" t="s">
        <v>6</v>
      </c>
      <c r="N6" s="11" t="s">
        <v>6</v>
      </c>
      <c r="O6" s="11" t="s">
        <v>6</v>
      </c>
      <c r="P6" s="11" t="s">
        <v>6</v>
      </c>
      <c r="Q6" s="11" t="s">
        <v>6</v>
      </c>
    </row>
    <row r="7" spans="1:17" ht="30" x14ac:dyDescent="0.45">
      <c r="A7" s="11" t="s">
        <v>3</v>
      </c>
      <c r="C7" s="44" t="s">
        <v>41</v>
      </c>
      <c r="E7" s="44" t="s">
        <v>42</v>
      </c>
      <c r="G7" s="44" t="s">
        <v>43</v>
      </c>
      <c r="I7" s="44" t="s">
        <v>44</v>
      </c>
      <c r="K7" s="44" t="s">
        <v>41</v>
      </c>
      <c r="M7" s="44" t="s">
        <v>42</v>
      </c>
      <c r="O7" s="44" t="s">
        <v>43</v>
      </c>
      <c r="Q7" s="44" t="s">
        <v>44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32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28515625" style="45" bestFit="1" customWidth="1"/>
    <col min="2" max="2" width="1" style="45" customWidth="1"/>
    <col min="3" max="3" width="27.28515625" style="45" bestFit="1" customWidth="1"/>
    <col min="4" max="4" width="1" style="45" customWidth="1"/>
    <col min="5" max="5" width="24.28515625" style="45" bestFit="1" customWidth="1"/>
    <col min="6" max="6" width="1" style="45" customWidth="1"/>
    <col min="7" max="7" width="15.85546875" style="45" bestFit="1" customWidth="1"/>
    <col min="8" max="8" width="1" style="45" customWidth="1"/>
    <col min="9" max="9" width="19.42578125" style="45" bestFit="1" customWidth="1"/>
    <col min="10" max="10" width="1" style="45" customWidth="1"/>
    <col min="11" max="11" width="11.5703125" style="45" bestFit="1" customWidth="1"/>
    <col min="12" max="12" width="1" style="45" customWidth="1"/>
    <col min="13" max="13" width="11.7109375" style="45" bestFit="1" customWidth="1"/>
    <col min="14" max="14" width="1" style="45" customWidth="1"/>
    <col min="15" max="15" width="9.85546875" style="45" bestFit="1" customWidth="1"/>
    <col min="16" max="16" width="1" style="45" customWidth="1"/>
    <col min="17" max="17" width="18.85546875" style="45" bestFit="1" customWidth="1"/>
    <col min="18" max="18" width="1" style="45" customWidth="1"/>
    <col min="19" max="19" width="23.7109375" style="45" bestFit="1" customWidth="1"/>
    <col min="20" max="20" width="1" style="45" customWidth="1"/>
    <col min="21" max="21" width="9.7109375" style="45" bestFit="1" customWidth="1"/>
    <col min="22" max="22" width="1" style="45" customWidth="1"/>
    <col min="23" max="23" width="18.85546875" style="45" bestFit="1" customWidth="1"/>
    <col min="24" max="24" width="1" style="45" customWidth="1"/>
    <col min="25" max="25" width="9.85546875" style="45" bestFit="1" customWidth="1"/>
    <col min="26" max="26" width="1" style="45" customWidth="1"/>
    <col min="27" max="27" width="17.28515625" style="45" bestFit="1" customWidth="1"/>
    <col min="28" max="28" width="1" style="45" customWidth="1"/>
    <col min="29" max="29" width="9.85546875" style="45" bestFit="1" customWidth="1"/>
    <col min="30" max="30" width="1" style="45" customWidth="1"/>
    <col min="31" max="31" width="23.85546875" style="45" bestFit="1" customWidth="1"/>
    <col min="32" max="32" width="1" style="45" customWidth="1"/>
    <col min="33" max="33" width="21.5703125" style="45" bestFit="1" customWidth="1"/>
    <col min="34" max="34" width="1" style="45" customWidth="1"/>
    <col min="35" max="35" width="23.7109375" style="45" bestFit="1" customWidth="1"/>
    <col min="36" max="36" width="1" style="45" customWidth="1"/>
    <col min="37" max="37" width="38.7109375" style="45" bestFit="1" customWidth="1"/>
    <col min="38" max="38" width="1" style="45" customWidth="1"/>
    <col min="39" max="39" width="9.140625" style="45" customWidth="1"/>
    <col min="40" max="16384" width="9.140625" style="45"/>
  </cols>
  <sheetData>
    <row r="2" spans="1:37" ht="30" x14ac:dyDescent="0.45">
      <c r="A2" s="11" t="str">
        <f>[2]تبعی!A2</f>
        <v>صندوق سرمایه گذاری اعتماد هامرز</v>
      </c>
      <c r="B2" s="11"/>
      <c r="C2" s="11"/>
      <c r="D2" s="11"/>
      <c r="E2" s="11"/>
      <c r="F2" s="11"/>
      <c r="G2" s="11"/>
      <c r="H2" s="11" t="s">
        <v>0</v>
      </c>
      <c r="I2" s="11" t="s">
        <v>0</v>
      </c>
      <c r="J2" s="11" t="s">
        <v>0</v>
      </c>
      <c r="K2" s="11" t="s">
        <v>0</v>
      </c>
      <c r="L2" s="11" t="s">
        <v>0</v>
      </c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30" x14ac:dyDescent="0.45">
      <c r="A3" s="11" t="str">
        <f>[2]تبعی!A3</f>
        <v>صورت وضعیت پورتفوی</v>
      </c>
      <c r="B3" s="11"/>
      <c r="C3" s="11"/>
      <c r="D3" s="11"/>
      <c r="E3" s="11"/>
      <c r="F3" s="11"/>
      <c r="G3" s="11"/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ht="30" x14ac:dyDescent="0.45">
      <c r="A4" s="11" t="str">
        <f>تبعی!A4</f>
        <v>برای ماه منتهی به 1402/07/30</v>
      </c>
      <c r="B4" s="11"/>
      <c r="C4" s="11"/>
      <c r="D4" s="11"/>
      <c r="E4" s="11"/>
      <c r="F4" s="11"/>
      <c r="G4" s="11"/>
      <c r="H4" s="11" t="s">
        <v>464</v>
      </c>
      <c r="I4" s="11" t="s">
        <v>464</v>
      </c>
      <c r="J4" s="11" t="s">
        <v>464</v>
      </c>
      <c r="K4" s="11" t="s">
        <v>464</v>
      </c>
      <c r="L4" s="11" t="s">
        <v>464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ht="19.5" thickBot="1" x14ac:dyDescent="0.5"/>
    <row r="6" spans="1:37" ht="30" x14ac:dyDescent="0.45">
      <c r="A6" s="14" t="s">
        <v>45</v>
      </c>
      <c r="B6" s="15" t="s">
        <v>45</v>
      </c>
      <c r="C6" s="15" t="s">
        <v>45</v>
      </c>
      <c r="D6" s="15" t="s">
        <v>45</v>
      </c>
      <c r="E6" s="15" t="s">
        <v>45</v>
      </c>
      <c r="F6" s="15" t="s">
        <v>45</v>
      </c>
      <c r="G6" s="15" t="s">
        <v>45</v>
      </c>
      <c r="H6" s="15" t="s">
        <v>45</v>
      </c>
      <c r="I6" s="15" t="s">
        <v>45</v>
      </c>
      <c r="J6" s="15" t="s">
        <v>45</v>
      </c>
      <c r="K6" s="15" t="s">
        <v>45</v>
      </c>
      <c r="L6" s="15" t="s">
        <v>45</v>
      </c>
      <c r="M6" s="16" t="s">
        <v>45</v>
      </c>
      <c r="O6" s="14" t="s">
        <v>4</v>
      </c>
      <c r="P6" s="15" t="s">
        <v>4</v>
      </c>
      <c r="Q6" s="15" t="s">
        <v>4</v>
      </c>
      <c r="R6" s="15" t="s">
        <v>4</v>
      </c>
      <c r="S6" s="16" t="s">
        <v>4</v>
      </c>
      <c r="U6" s="14" t="s">
        <v>5</v>
      </c>
      <c r="V6" s="15" t="s">
        <v>5</v>
      </c>
      <c r="W6" s="15" t="s">
        <v>5</v>
      </c>
      <c r="X6" s="15" t="s">
        <v>5</v>
      </c>
      <c r="Y6" s="15" t="s">
        <v>5</v>
      </c>
      <c r="Z6" s="15" t="s">
        <v>5</v>
      </c>
      <c r="AA6" s="16" t="s">
        <v>5</v>
      </c>
      <c r="AC6" s="14" t="s">
        <v>6</v>
      </c>
      <c r="AD6" s="15" t="s">
        <v>6</v>
      </c>
      <c r="AE6" s="15" t="s">
        <v>6</v>
      </c>
      <c r="AF6" s="15" t="s">
        <v>6</v>
      </c>
      <c r="AG6" s="15" t="s">
        <v>6</v>
      </c>
      <c r="AH6" s="15" t="s">
        <v>6</v>
      </c>
      <c r="AI6" s="15" t="s">
        <v>6</v>
      </c>
      <c r="AJ6" s="15" t="s">
        <v>6</v>
      </c>
      <c r="AK6" s="16" t="s">
        <v>6</v>
      </c>
    </row>
    <row r="7" spans="1:37" ht="30" x14ac:dyDescent="0.45">
      <c r="A7" s="21" t="s">
        <v>46</v>
      </c>
      <c r="C7" s="11" t="s">
        <v>47</v>
      </c>
      <c r="E7" s="11" t="s">
        <v>48</v>
      </c>
      <c r="G7" s="11" t="s">
        <v>49</v>
      </c>
      <c r="I7" s="11" t="s">
        <v>50</v>
      </c>
      <c r="K7" s="11" t="s">
        <v>51</v>
      </c>
      <c r="M7" s="22" t="s">
        <v>44</v>
      </c>
      <c r="O7" s="21" t="s">
        <v>7</v>
      </c>
      <c r="Q7" s="11" t="s">
        <v>8</v>
      </c>
      <c r="S7" s="22" t="s">
        <v>9</v>
      </c>
      <c r="U7" s="21" t="s">
        <v>10</v>
      </c>
      <c r="V7" s="11" t="s">
        <v>10</v>
      </c>
      <c r="W7" s="11" t="s">
        <v>10</v>
      </c>
      <c r="Y7" s="11" t="s">
        <v>11</v>
      </c>
      <c r="Z7" s="11" t="s">
        <v>11</v>
      </c>
      <c r="AA7" s="22" t="s">
        <v>11</v>
      </c>
      <c r="AC7" s="21" t="s">
        <v>7</v>
      </c>
      <c r="AE7" s="11" t="s">
        <v>52</v>
      </c>
      <c r="AG7" s="11" t="s">
        <v>8</v>
      </c>
      <c r="AI7" s="11" t="s">
        <v>9</v>
      </c>
      <c r="AK7" s="22" t="s">
        <v>13</v>
      </c>
    </row>
    <row r="8" spans="1:37" ht="30" x14ac:dyDescent="0.45">
      <c r="A8" s="21" t="s">
        <v>46</v>
      </c>
      <c r="C8" s="11" t="s">
        <v>47</v>
      </c>
      <c r="E8" s="11" t="s">
        <v>48</v>
      </c>
      <c r="G8" s="11" t="s">
        <v>49</v>
      </c>
      <c r="I8" s="11" t="s">
        <v>50</v>
      </c>
      <c r="K8" s="11" t="s">
        <v>51</v>
      </c>
      <c r="M8" s="22" t="s">
        <v>44</v>
      </c>
      <c r="O8" s="21" t="s">
        <v>7</v>
      </c>
      <c r="Q8" s="11" t="s">
        <v>8</v>
      </c>
      <c r="S8" s="22" t="s">
        <v>9</v>
      </c>
      <c r="U8" s="46" t="s">
        <v>7</v>
      </c>
      <c r="W8" s="44" t="s">
        <v>8</v>
      </c>
      <c r="Y8" s="44" t="s">
        <v>7</v>
      </c>
      <c r="AA8" s="47" t="s">
        <v>14</v>
      </c>
      <c r="AC8" s="21" t="s">
        <v>7</v>
      </c>
      <c r="AE8" s="11" t="s">
        <v>52</v>
      </c>
      <c r="AG8" s="11" t="s">
        <v>8</v>
      </c>
      <c r="AI8" s="11" t="s">
        <v>9</v>
      </c>
      <c r="AK8" s="22" t="s">
        <v>13</v>
      </c>
    </row>
    <row r="9" spans="1:37" ht="21" x14ac:dyDescent="0.55000000000000004">
      <c r="A9" s="48" t="s">
        <v>53</v>
      </c>
      <c r="C9" s="45" t="s">
        <v>54</v>
      </c>
      <c r="E9" s="45" t="s">
        <v>54</v>
      </c>
      <c r="G9" s="45" t="s">
        <v>55</v>
      </c>
      <c r="I9" s="45" t="s">
        <v>56</v>
      </c>
      <c r="K9" s="49">
        <v>18.5</v>
      </c>
      <c r="L9" s="50"/>
      <c r="M9" s="51">
        <v>18.5</v>
      </c>
      <c r="O9" s="52">
        <v>750000</v>
      </c>
      <c r="Q9" s="53">
        <v>750118437500</v>
      </c>
      <c r="S9" s="54">
        <v>751704978773</v>
      </c>
      <c r="U9" s="52">
        <v>0</v>
      </c>
      <c r="W9" s="53">
        <v>0</v>
      </c>
      <c r="Y9" s="53">
        <v>0</v>
      </c>
      <c r="AA9" s="54">
        <v>0</v>
      </c>
      <c r="AC9" s="52">
        <v>750000</v>
      </c>
      <c r="AE9" s="53">
        <v>1009372</v>
      </c>
      <c r="AG9" s="55">
        <v>750118437500</v>
      </c>
      <c r="AH9" s="55"/>
      <c r="AI9" s="55">
        <v>756891788493</v>
      </c>
      <c r="AK9" s="56" t="s">
        <v>57</v>
      </c>
    </row>
    <row r="10" spans="1:37" ht="21" x14ac:dyDescent="0.55000000000000004">
      <c r="A10" s="48" t="s">
        <v>58</v>
      </c>
      <c r="C10" s="45" t="s">
        <v>54</v>
      </c>
      <c r="E10" s="45" t="s">
        <v>54</v>
      </c>
      <c r="G10" s="45" t="s">
        <v>59</v>
      </c>
      <c r="I10" s="45" t="s">
        <v>60</v>
      </c>
      <c r="K10" s="49">
        <v>0</v>
      </c>
      <c r="L10" s="50"/>
      <c r="M10" s="51">
        <v>0</v>
      </c>
      <c r="O10" s="52">
        <v>1103</v>
      </c>
      <c r="Q10" s="53">
        <v>627501858</v>
      </c>
      <c r="S10" s="54">
        <v>803930231</v>
      </c>
      <c r="U10" s="52">
        <v>0</v>
      </c>
      <c r="W10" s="53">
        <v>0</v>
      </c>
      <c r="Y10" s="53">
        <v>0</v>
      </c>
      <c r="AA10" s="54">
        <v>0</v>
      </c>
      <c r="AC10" s="52">
        <v>1103</v>
      </c>
      <c r="AE10" s="53">
        <v>747990</v>
      </c>
      <c r="AG10" s="55">
        <v>627501858</v>
      </c>
      <c r="AH10" s="55"/>
      <c r="AI10" s="55">
        <v>824883432</v>
      </c>
      <c r="AK10" s="56" t="s">
        <v>61</v>
      </c>
    </row>
    <row r="11" spans="1:37" ht="21" x14ac:dyDescent="0.55000000000000004">
      <c r="A11" s="48" t="s">
        <v>62</v>
      </c>
      <c r="C11" s="45" t="s">
        <v>54</v>
      </c>
      <c r="E11" s="45" t="s">
        <v>54</v>
      </c>
      <c r="G11" s="45" t="s">
        <v>63</v>
      </c>
      <c r="I11" s="45" t="s">
        <v>64</v>
      </c>
      <c r="K11" s="49">
        <v>0</v>
      </c>
      <c r="L11" s="50"/>
      <c r="M11" s="51">
        <v>0</v>
      </c>
      <c r="O11" s="52">
        <v>95200</v>
      </c>
      <c r="Q11" s="53">
        <v>59730195731</v>
      </c>
      <c r="S11" s="54">
        <v>63895224891</v>
      </c>
      <c r="U11" s="52">
        <v>165800</v>
      </c>
      <c r="W11" s="53">
        <v>111638952867</v>
      </c>
      <c r="Y11" s="53">
        <v>0</v>
      </c>
      <c r="AA11" s="54">
        <v>0</v>
      </c>
      <c r="AC11" s="52">
        <v>261000</v>
      </c>
      <c r="AE11" s="53">
        <v>685400</v>
      </c>
      <c r="AG11" s="55">
        <v>171369148598</v>
      </c>
      <c r="AH11" s="55"/>
      <c r="AI11" s="55">
        <v>178856976296</v>
      </c>
      <c r="AK11" s="56" t="s">
        <v>65</v>
      </c>
    </row>
    <row r="12" spans="1:37" ht="21" x14ac:dyDescent="0.55000000000000004">
      <c r="A12" s="48" t="s">
        <v>66</v>
      </c>
      <c r="C12" s="45" t="s">
        <v>54</v>
      </c>
      <c r="E12" s="45" t="s">
        <v>54</v>
      </c>
      <c r="G12" s="45" t="s">
        <v>67</v>
      </c>
      <c r="I12" s="45" t="s">
        <v>68</v>
      </c>
      <c r="K12" s="49">
        <v>0</v>
      </c>
      <c r="L12" s="50"/>
      <c r="M12" s="51">
        <v>0</v>
      </c>
      <c r="O12" s="52">
        <v>32000</v>
      </c>
      <c r="Q12" s="53">
        <v>20486012413</v>
      </c>
      <c r="S12" s="54">
        <v>20751758062</v>
      </c>
      <c r="U12" s="52">
        <v>800</v>
      </c>
      <c r="W12" s="53">
        <v>519694173</v>
      </c>
      <c r="Y12" s="53">
        <v>0</v>
      </c>
      <c r="AA12" s="54">
        <v>0</v>
      </c>
      <c r="AC12" s="52">
        <v>32800</v>
      </c>
      <c r="AE12" s="53">
        <v>662120</v>
      </c>
      <c r="AG12" s="55">
        <v>21005706586</v>
      </c>
      <c r="AH12" s="55"/>
      <c r="AI12" s="55">
        <v>21713599696</v>
      </c>
      <c r="AK12" s="56" t="s">
        <v>69</v>
      </c>
    </row>
    <row r="13" spans="1:37" ht="21" x14ac:dyDescent="0.55000000000000004">
      <c r="A13" s="48" t="s">
        <v>70</v>
      </c>
      <c r="C13" s="45" t="s">
        <v>54</v>
      </c>
      <c r="E13" s="45" t="s">
        <v>54</v>
      </c>
      <c r="G13" s="45" t="s">
        <v>71</v>
      </c>
      <c r="I13" s="45" t="s">
        <v>72</v>
      </c>
      <c r="K13" s="49">
        <v>0</v>
      </c>
      <c r="L13" s="50"/>
      <c r="M13" s="51">
        <v>0</v>
      </c>
      <c r="O13" s="52">
        <v>2888</v>
      </c>
      <c r="Q13" s="53">
        <v>2113722806</v>
      </c>
      <c r="S13" s="54">
        <v>2229131896</v>
      </c>
      <c r="U13" s="52">
        <v>0</v>
      </c>
      <c r="W13" s="53">
        <v>0</v>
      </c>
      <c r="Y13" s="53">
        <v>0</v>
      </c>
      <c r="AA13" s="54">
        <v>0</v>
      </c>
      <c r="AC13" s="52">
        <v>2888</v>
      </c>
      <c r="AE13" s="53">
        <v>786430</v>
      </c>
      <c r="AG13" s="55">
        <v>2113722806</v>
      </c>
      <c r="AH13" s="55"/>
      <c r="AI13" s="55">
        <v>2270798183</v>
      </c>
      <c r="AK13" s="56" t="s">
        <v>73</v>
      </c>
    </row>
    <row r="14" spans="1:37" ht="21" x14ac:dyDescent="0.55000000000000004">
      <c r="A14" s="48" t="s">
        <v>74</v>
      </c>
      <c r="C14" s="45" t="s">
        <v>54</v>
      </c>
      <c r="E14" s="45" t="s">
        <v>54</v>
      </c>
      <c r="G14" s="45" t="s">
        <v>75</v>
      </c>
      <c r="I14" s="45" t="s">
        <v>76</v>
      </c>
      <c r="K14" s="49">
        <v>0</v>
      </c>
      <c r="L14" s="50"/>
      <c r="M14" s="51">
        <v>0</v>
      </c>
      <c r="O14" s="52">
        <v>12000</v>
      </c>
      <c r="Q14" s="53">
        <v>9973807425</v>
      </c>
      <c r="S14" s="54">
        <v>11461402244</v>
      </c>
      <c r="U14" s="52">
        <v>0</v>
      </c>
      <c r="W14" s="53">
        <v>0</v>
      </c>
      <c r="Y14" s="53">
        <v>0</v>
      </c>
      <c r="AA14" s="54">
        <v>0</v>
      </c>
      <c r="AC14" s="52">
        <v>12000</v>
      </c>
      <c r="AE14" s="53">
        <v>977460</v>
      </c>
      <c r="AG14" s="55">
        <v>9973807425</v>
      </c>
      <c r="AH14" s="55"/>
      <c r="AI14" s="55">
        <v>11727394024</v>
      </c>
      <c r="AK14" s="56" t="s">
        <v>77</v>
      </c>
    </row>
    <row r="15" spans="1:37" ht="21" x14ac:dyDescent="0.55000000000000004">
      <c r="A15" s="48" t="s">
        <v>78</v>
      </c>
      <c r="C15" s="45" t="s">
        <v>54</v>
      </c>
      <c r="E15" s="45" t="s">
        <v>54</v>
      </c>
      <c r="G15" s="45" t="s">
        <v>71</v>
      </c>
      <c r="I15" s="45" t="s">
        <v>79</v>
      </c>
      <c r="K15" s="49">
        <v>0</v>
      </c>
      <c r="L15" s="50"/>
      <c r="M15" s="51">
        <v>0</v>
      </c>
      <c r="O15" s="52">
        <v>3502</v>
      </c>
      <c r="Q15" s="53">
        <v>2445101598</v>
      </c>
      <c r="S15" s="54">
        <v>2590169966</v>
      </c>
      <c r="U15" s="52">
        <v>0</v>
      </c>
      <c r="W15" s="53">
        <v>0</v>
      </c>
      <c r="Y15" s="53">
        <v>0</v>
      </c>
      <c r="AA15" s="54">
        <v>0</v>
      </c>
      <c r="AC15" s="52">
        <v>3502</v>
      </c>
      <c r="AE15" s="53">
        <v>758500</v>
      </c>
      <c r="AG15" s="55">
        <v>2445101598</v>
      </c>
      <c r="AH15" s="55"/>
      <c r="AI15" s="55">
        <v>2655785551</v>
      </c>
      <c r="AK15" s="56" t="s">
        <v>73</v>
      </c>
    </row>
    <row r="16" spans="1:37" ht="21" x14ac:dyDescent="0.55000000000000004">
      <c r="A16" s="48" t="s">
        <v>80</v>
      </c>
      <c r="C16" s="45" t="s">
        <v>54</v>
      </c>
      <c r="E16" s="45" t="s">
        <v>54</v>
      </c>
      <c r="G16" s="45" t="s">
        <v>81</v>
      </c>
      <c r="I16" s="45" t="s">
        <v>82</v>
      </c>
      <c r="K16" s="49">
        <v>0</v>
      </c>
      <c r="L16" s="50"/>
      <c r="M16" s="51">
        <v>0</v>
      </c>
      <c r="O16" s="52">
        <v>57</v>
      </c>
      <c r="Q16" s="53">
        <v>38368704</v>
      </c>
      <c r="S16" s="54">
        <v>46396999</v>
      </c>
      <c r="U16" s="52">
        <v>0</v>
      </c>
      <c r="W16" s="53">
        <v>0</v>
      </c>
      <c r="Y16" s="53">
        <v>0</v>
      </c>
      <c r="AA16" s="54">
        <v>0</v>
      </c>
      <c r="AC16" s="52">
        <v>57</v>
      </c>
      <c r="AE16" s="53">
        <v>831750</v>
      </c>
      <c r="AG16" s="55">
        <v>38368704</v>
      </c>
      <c r="AH16" s="55"/>
      <c r="AI16" s="55">
        <v>47401156</v>
      </c>
      <c r="AK16" s="56" t="s">
        <v>36</v>
      </c>
    </row>
    <row r="17" spans="1:37" ht="21" x14ac:dyDescent="0.55000000000000004">
      <c r="A17" s="48" t="s">
        <v>83</v>
      </c>
      <c r="C17" s="45" t="s">
        <v>54</v>
      </c>
      <c r="E17" s="45" t="s">
        <v>54</v>
      </c>
      <c r="G17" s="45" t="s">
        <v>84</v>
      </c>
      <c r="I17" s="45" t="s">
        <v>85</v>
      </c>
      <c r="K17" s="49">
        <v>0</v>
      </c>
      <c r="L17" s="50"/>
      <c r="M17" s="51">
        <v>0</v>
      </c>
      <c r="O17" s="52">
        <v>298400</v>
      </c>
      <c r="Q17" s="53">
        <v>166345835431</v>
      </c>
      <c r="S17" s="54">
        <v>179517720514</v>
      </c>
      <c r="U17" s="52">
        <v>24800</v>
      </c>
      <c r="W17" s="53">
        <v>14953659855</v>
      </c>
      <c r="Y17" s="53">
        <v>0</v>
      </c>
      <c r="AA17" s="54">
        <v>0</v>
      </c>
      <c r="AC17" s="52">
        <v>323200</v>
      </c>
      <c r="AE17" s="53">
        <v>614950</v>
      </c>
      <c r="AG17" s="55">
        <v>181299495286</v>
      </c>
      <c r="AH17" s="55"/>
      <c r="AI17" s="55">
        <v>198715816229</v>
      </c>
      <c r="AK17" s="56" t="s">
        <v>86</v>
      </c>
    </row>
    <row r="18" spans="1:37" ht="21" x14ac:dyDescent="0.55000000000000004">
      <c r="A18" s="48" t="s">
        <v>87</v>
      </c>
      <c r="C18" s="45" t="s">
        <v>54</v>
      </c>
      <c r="E18" s="45" t="s">
        <v>54</v>
      </c>
      <c r="G18" s="45" t="s">
        <v>71</v>
      </c>
      <c r="I18" s="45" t="s">
        <v>88</v>
      </c>
      <c r="K18" s="49">
        <v>0</v>
      </c>
      <c r="L18" s="50"/>
      <c r="M18" s="51">
        <v>0</v>
      </c>
      <c r="O18" s="52">
        <v>89977</v>
      </c>
      <c r="Q18" s="53">
        <v>56776431390</v>
      </c>
      <c r="S18" s="54">
        <v>71986545473</v>
      </c>
      <c r="U18" s="52">
        <v>0</v>
      </c>
      <c r="W18" s="53">
        <v>0</v>
      </c>
      <c r="Y18" s="53">
        <v>0</v>
      </c>
      <c r="AA18" s="54">
        <v>0</v>
      </c>
      <c r="AC18" s="52">
        <v>89977</v>
      </c>
      <c r="AE18" s="53">
        <v>813770</v>
      </c>
      <c r="AG18" s="55">
        <v>56776431390</v>
      </c>
      <c r="AH18" s="55"/>
      <c r="AI18" s="55">
        <v>73207312059</v>
      </c>
      <c r="AK18" s="56" t="s">
        <v>89</v>
      </c>
    </row>
    <row r="19" spans="1:37" ht="21" x14ac:dyDescent="0.55000000000000004">
      <c r="A19" s="48" t="s">
        <v>90</v>
      </c>
      <c r="C19" s="45" t="s">
        <v>54</v>
      </c>
      <c r="E19" s="45" t="s">
        <v>54</v>
      </c>
      <c r="G19" s="45" t="s">
        <v>84</v>
      </c>
      <c r="I19" s="45" t="s">
        <v>91</v>
      </c>
      <c r="K19" s="49">
        <v>0</v>
      </c>
      <c r="L19" s="50"/>
      <c r="M19" s="51">
        <v>0</v>
      </c>
      <c r="O19" s="52">
        <v>117600</v>
      </c>
      <c r="Q19" s="53">
        <v>67667267460</v>
      </c>
      <c r="S19" s="54">
        <v>69518397506</v>
      </c>
      <c r="U19" s="52">
        <v>0</v>
      </c>
      <c r="W19" s="53">
        <v>0</v>
      </c>
      <c r="Y19" s="53">
        <v>0</v>
      </c>
      <c r="AA19" s="54">
        <v>0</v>
      </c>
      <c r="AC19" s="52">
        <v>117600</v>
      </c>
      <c r="AE19" s="53">
        <v>603470</v>
      </c>
      <c r="AG19" s="55">
        <v>67667267460</v>
      </c>
      <c r="AH19" s="55"/>
      <c r="AI19" s="55">
        <v>70955209036</v>
      </c>
      <c r="AK19" s="56" t="s">
        <v>92</v>
      </c>
    </row>
    <row r="20" spans="1:37" ht="21" x14ac:dyDescent="0.55000000000000004">
      <c r="A20" s="48" t="s">
        <v>93</v>
      </c>
      <c r="C20" s="45" t="s">
        <v>54</v>
      </c>
      <c r="E20" s="45" t="s">
        <v>54</v>
      </c>
      <c r="G20" s="45" t="s">
        <v>71</v>
      </c>
      <c r="I20" s="45" t="s">
        <v>94</v>
      </c>
      <c r="K20" s="49">
        <v>0</v>
      </c>
      <c r="L20" s="50"/>
      <c r="M20" s="51">
        <v>0</v>
      </c>
      <c r="O20" s="52">
        <v>21466</v>
      </c>
      <c r="Q20" s="53">
        <v>15978928193</v>
      </c>
      <c r="S20" s="54">
        <v>16845180337</v>
      </c>
      <c r="U20" s="52">
        <v>0</v>
      </c>
      <c r="W20" s="53">
        <v>0</v>
      </c>
      <c r="Y20" s="53">
        <v>0</v>
      </c>
      <c r="AA20" s="54">
        <v>0</v>
      </c>
      <c r="AC20" s="52">
        <v>21466</v>
      </c>
      <c r="AE20" s="53">
        <v>802400</v>
      </c>
      <c r="AG20" s="55">
        <v>15978928193</v>
      </c>
      <c r="AH20" s="55"/>
      <c r="AI20" s="55">
        <v>17221196492</v>
      </c>
      <c r="AK20" s="56" t="s">
        <v>95</v>
      </c>
    </row>
    <row r="21" spans="1:37" ht="21" x14ac:dyDescent="0.55000000000000004">
      <c r="A21" s="48" t="s">
        <v>96</v>
      </c>
      <c r="C21" s="45" t="s">
        <v>54</v>
      </c>
      <c r="E21" s="45" t="s">
        <v>54</v>
      </c>
      <c r="G21" s="45" t="s">
        <v>97</v>
      </c>
      <c r="I21" s="45" t="s">
        <v>98</v>
      </c>
      <c r="K21" s="49">
        <v>0</v>
      </c>
      <c r="L21" s="50"/>
      <c r="M21" s="51">
        <v>0</v>
      </c>
      <c r="O21" s="52">
        <v>7815</v>
      </c>
      <c r="Q21" s="53">
        <v>5443101471</v>
      </c>
      <c r="S21" s="54">
        <v>5926134293</v>
      </c>
      <c r="U21" s="52">
        <v>0</v>
      </c>
      <c r="W21" s="53">
        <v>0</v>
      </c>
      <c r="Y21" s="53">
        <v>0</v>
      </c>
      <c r="AA21" s="54">
        <v>0</v>
      </c>
      <c r="AC21" s="52">
        <v>7815</v>
      </c>
      <c r="AE21" s="53">
        <v>778670</v>
      </c>
      <c r="AG21" s="55">
        <v>5443101471</v>
      </c>
      <c r="AH21" s="55"/>
      <c r="AI21" s="55">
        <v>6084203088</v>
      </c>
      <c r="AK21" s="56" t="s">
        <v>99</v>
      </c>
    </row>
    <row r="22" spans="1:37" ht="21" x14ac:dyDescent="0.55000000000000004">
      <c r="A22" s="48" t="s">
        <v>100</v>
      </c>
      <c r="C22" s="45" t="s">
        <v>54</v>
      </c>
      <c r="E22" s="45" t="s">
        <v>54</v>
      </c>
      <c r="G22" s="45" t="s">
        <v>101</v>
      </c>
      <c r="I22" s="45" t="s">
        <v>102</v>
      </c>
      <c r="K22" s="49">
        <v>0</v>
      </c>
      <c r="L22" s="50"/>
      <c r="M22" s="51">
        <v>0</v>
      </c>
      <c r="O22" s="52">
        <v>18200</v>
      </c>
      <c r="Q22" s="53">
        <v>10842064766</v>
      </c>
      <c r="S22" s="54">
        <v>11353285843</v>
      </c>
      <c r="U22" s="52">
        <v>0</v>
      </c>
      <c r="W22" s="53">
        <v>0</v>
      </c>
      <c r="Y22" s="53">
        <v>0</v>
      </c>
      <c r="AA22" s="54">
        <v>0</v>
      </c>
      <c r="AC22" s="52">
        <v>18200</v>
      </c>
      <c r="AE22" s="53">
        <v>638800</v>
      </c>
      <c r="AG22" s="55">
        <v>10842064766</v>
      </c>
      <c r="AH22" s="55"/>
      <c r="AI22" s="55">
        <v>11624052758</v>
      </c>
      <c r="AK22" s="56" t="s">
        <v>77</v>
      </c>
    </row>
    <row r="23" spans="1:37" ht="21" x14ac:dyDescent="0.55000000000000004">
      <c r="A23" s="48" t="s">
        <v>103</v>
      </c>
      <c r="C23" s="45" t="s">
        <v>54</v>
      </c>
      <c r="E23" s="45" t="s">
        <v>54</v>
      </c>
      <c r="G23" s="45" t="s">
        <v>104</v>
      </c>
      <c r="I23" s="45" t="s">
        <v>105</v>
      </c>
      <c r="K23" s="49">
        <v>0</v>
      </c>
      <c r="L23" s="50"/>
      <c r="M23" s="51">
        <v>0</v>
      </c>
      <c r="O23" s="52">
        <v>6196</v>
      </c>
      <c r="Q23" s="53">
        <v>3704317762</v>
      </c>
      <c r="S23" s="54">
        <v>4695716747</v>
      </c>
      <c r="U23" s="52">
        <v>0</v>
      </c>
      <c r="W23" s="53">
        <v>0</v>
      </c>
      <c r="Y23" s="53">
        <v>0</v>
      </c>
      <c r="AA23" s="54">
        <v>0</v>
      </c>
      <c r="AC23" s="52">
        <v>6196</v>
      </c>
      <c r="AE23" s="53">
        <v>769980</v>
      </c>
      <c r="AG23" s="55">
        <v>3704317762</v>
      </c>
      <c r="AH23" s="55"/>
      <c r="AI23" s="55">
        <v>4769931373</v>
      </c>
      <c r="AK23" s="56" t="s">
        <v>106</v>
      </c>
    </row>
    <row r="24" spans="1:37" ht="21" x14ac:dyDescent="0.55000000000000004">
      <c r="A24" s="48" t="s">
        <v>107</v>
      </c>
      <c r="C24" s="45" t="s">
        <v>54</v>
      </c>
      <c r="E24" s="45" t="s">
        <v>54</v>
      </c>
      <c r="G24" s="45" t="s">
        <v>108</v>
      </c>
      <c r="I24" s="45" t="s">
        <v>109</v>
      </c>
      <c r="K24" s="49">
        <v>0</v>
      </c>
      <c r="L24" s="50"/>
      <c r="M24" s="51">
        <v>0</v>
      </c>
      <c r="O24" s="52">
        <v>54000</v>
      </c>
      <c r="Q24" s="53">
        <v>32806258046</v>
      </c>
      <c r="S24" s="54">
        <v>33544119026</v>
      </c>
      <c r="U24" s="52">
        <v>15000</v>
      </c>
      <c r="W24" s="53">
        <v>9346693780</v>
      </c>
      <c r="Y24" s="53">
        <v>0</v>
      </c>
      <c r="AA24" s="54">
        <v>0</v>
      </c>
      <c r="AC24" s="52">
        <v>69000</v>
      </c>
      <c r="AE24" s="53">
        <v>633330</v>
      </c>
      <c r="AG24" s="55">
        <v>42152951826</v>
      </c>
      <c r="AH24" s="55"/>
      <c r="AI24" s="55">
        <v>43691849416</v>
      </c>
      <c r="AK24" s="56" t="s">
        <v>110</v>
      </c>
    </row>
    <row r="25" spans="1:37" ht="21" x14ac:dyDescent="0.55000000000000004">
      <c r="A25" s="48" t="s">
        <v>111</v>
      </c>
      <c r="C25" s="45" t="s">
        <v>54</v>
      </c>
      <c r="E25" s="45" t="s">
        <v>54</v>
      </c>
      <c r="G25" s="45" t="s">
        <v>112</v>
      </c>
      <c r="I25" s="45" t="s">
        <v>113</v>
      </c>
      <c r="K25" s="49">
        <v>19</v>
      </c>
      <c r="L25" s="50"/>
      <c r="M25" s="51">
        <v>19</v>
      </c>
      <c r="O25" s="52">
        <v>400000</v>
      </c>
      <c r="Q25" s="53">
        <v>400020000000</v>
      </c>
      <c r="S25" s="54">
        <v>399927500000</v>
      </c>
      <c r="U25" s="52">
        <v>0</v>
      </c>
      <c r="W25" s="53">
        <v>0</v>
      </c>
      <c r="Y25" s="53">
        <v>0</v>
      </c>
      <c r="AA25" s="54">
        <v>0</v>
      </c>
      <c r="AC25" s="52">
        <v>400000</v>
      </c>
      <c r="AE25" s="53">
        <v>950000</v>
      </c>
      <c r="AG25" s="55">
        <v>400020000000</v>
      </c>
      <c r="AH25" s="55"/>
      <c r="AI25" s="55">
        <v>379931125000</v>
      </c>
      <c r="AK25" s="56" t="s">
        <v>114</v>
      </c>
    </row>
    <row r="26" spans="1:37" ht="21" x14ac:dyDescent="0.55000000000000004">
      <c r="A26" s="48" t="s">
        <v>115</v>
      </c>
      <c r="C26" s="45" t="s">
        <v>54</v>
      </c>
      <c r="E26" s="45" t="s">
        <v>54</v>
      </c>
      <c r="G26" s="45" t="s">
        <v>116</v>
      </c>
      <c r="I26" s="45" t="s">
        <v>117</v>
      </c>
      <c r="K26" s="49">
        <v>18</v>
      </c>
      <c r="L26" s="50"/>
      <c r="M26" s="51">
        <v>18</v>
      </c>
      <c r="O26" s="52">
        <v>396000</v>
      </c>
      <c r="Q26" s="53">
        <v>327626387542</v>
      </c>
      <c r="S26" s="54">
        <v>389624255801</v>
      </c>
      <c r="U26" s="52">
        <v>0</v>
      </c>
      <c r="W26" s="53">
        <v>0</v>
      </c>
      <c r="Y26" s="53">
        <v>0</v>
      </c>
      <c r="AA26" s="54">
        <v>0</v>
      </c>
      <c r="AC26" s="52">
        <v>396000</v>
      </c>
      <c r="AE26" s="53">
        <v>984491</v>
      </c>
      <c r="AG26" s="55">
        <v>327626387542</v>
      </c>
      <c r="AH26" s="55"/>
      <c r="AI26" s="55">
        <v>389787774158</v>
      </c>
      <c r="AK26" s="56" t="s">
        <v>118</v>
      </c>
    </row>
    <row r="27" spans="1:37" ht="21" x14ac:dyDescent="0.55000000000000004">
      <c r="A27" s="48" t="s">
        <v>119</v>
      </c>
      <c r="C27" s="45" t="s">
        <v>54</v>
      </c>
      <c r="E27" s="45" t="s">
        <v>54</v>
      </c>
      <c r="G27" s="45" t="s">
        <v>120</v>
      </c>
      <c r="I27" s="45" t="s">
        <v>121</v>
      </c>
      <c r="K27" s="49">
        <v>18</v>
      </c>
      <c r="L27" s="50"/>
      <c r="M27" s="51">
        <v>18</v>
      </c>
      <c r="O27" s="52">
        <v>750000</v>
      </c>
      <c r="Q27" s="53">
        <v>750118437500</v>
      </c>
      <c r="S27" s="54">
        <v>751826456751</v>
      </c>
      <c r="U27" s="52">
        <v>0</v>
      </c>
      <c r="W27" s="53">
        <v>0</v>
      </c>
      <c r="Y27" s="53">
        <v>0</v>
      </c>
      <c r="AA27" s="54">
        <v>0</v>
      </c>
      <c r="AC27" s="52">
        <v>750000</v>
      </c>
      <c r="AE27" s="53">
        <v>1009992</v>
      </c>
      <c r="AG27" s="55">
        <v>750118437500</v>
      </c>
      <c r="AH27" s="55"/>
      <c r="AI27" s="55">
        <v>757356704212</v>
      </c>
      <c r="AK27" s="56" t="s">
        <v>57</v>
      </c>
    </row>
    <row r="28" spans="1:37" ht="21.75" thickBot="1" x14ac:dyDescent="0.6">
      <c r="A28" s="57" t="s">
        <v>122</v>
      </c>
      <c r="B28" s="58"/>
      <c r="C28" s="58" t="s">
        <v>54</v>
      </c>
      <c r="D28" s="58"/>
      <c r="E28" s="58" t="s">
        <v>54</v>
      </c>
      <c r="F28" s="58"/>
      <c r="G28" s="58" t="s">
        <v>123</v>
      </c>
      <c r="H28" s="58"/>
      <c r="I28" s="58" t="s">
        <v>6</v>
      </c>
      <c r="J28" s="58"/>
      <c r="K28" s="59">
        <v>0</v>
      </c>
      <c r="L28" s="60"/>
      <c r="M28" s="61">
        <v>0</v>
      </c>
      <c r="O28" s="62">
        <v>321</v>
      </c>
      <c r="P28" s="58"/>
      <c r="Q28" s="63">
        <v>256364958</v>
      </c>
      <c r="R28" s="58"/>
      <c r="S28" s="64">
        <v>314522982</v>
      </c>
      <c r="U28" s="62">
        <v>0</v>
      </c>
      <c r="V28" s="58"/>
      <c r="W28" s="63">
        <v>0</v>
      </c>
      <c r="X28" s="58"/>
      <c r="Y28" s="63">
        <v>321</v>
      </c>
      <c r="Z28" s="58"/>
      <c r="AA28" s="64">
        <v>321000000</v>
      </c>
      <c r="AC28" s="62">
        <v>0</v>
      </c>
      <c r="AD28" s="58"/>
      <c r="AE28" s="63">
        <v>0</v>
      </c>
      <c r="AF28" s="58"/>
      <c r="AG28" s="65">
        <v>0</v>
      </c>
      <c r="AH28" s="65"/>
      <c r="AI28" s="65">
        <v>0</v>
      </c>
      <c r="AJ28" s="58"/>
      <c r="AK28" s="66" t="s">
        <v>36</v>
      </c>
    </row>
    <row r="29" spans="1:37" ht="21" hidden="1" x14ac:dyDescent="0.55000000000000004">
      <c r="A29" s="48" t="s">
        <v>124</v>
      </c>
      <c r="C29" s="45" t="s">
        <v>54</v>
      </c>
      <c r="E29" s="45" t="s">
        <v>54</v>
      </c>
      <c r="G29" s="45" t="s">
        <v>125</v>
      </c>
      <c r="I29" s="45" t="s">
        <v>126</v>
      </c>
      <c r="K29" s="49">
        <v>18</v>
      </c>
      <c r="L29" s="50"/>
      <c r="M29" s="51">
        <v>18</v>
      </c>
      <c r="O29" s="52">
        <v>1000000</v>
      </c>
      <c r="Q29" s="53">
        <v>1000000000000</v>
      </c>
      <c r="S29" s="54">
        <v>999818750000</v>
      </c>
      <c r="U29" s="52">
        <v>0</v>
      </c>
      <c r="W29" s="53">
        <v>0</v>
      </c>
      <c r="Y29" s="53">
        <v>0</v>
      </c>
      <c r="AA29" s="54">
        <v>0</v>
      </c>
      <c r="AC29" s="52">
        <v>1000000</v>
      </c>
      <c r="AE29" s="53">
        <v>1007500</v>
      </c>
      <c r="AG29" s="55">
        <v>1000000000000</v>
      </c>
      <c r="AH29" s="55"/>
      <c r="AI29" s="55">
        <v>1007317390625</v>
      </c>
      <c r="AK29" s="56" t="s">
        <v>127</v>
      </c>
    </row>
    <row r="30" spans="1:37" ht="21" hidden="1" x14ac:dyDescent="0.55000000000000004">
      <c r="A30" s="48" t="s">
        <v>128</v>
      </c>
      <c r="C30" s="45" t="s">
        <v>54</v>
      </c>
      <c r="E30" s="45" t="s">
        <v>54</v>
      </c>
      <c r="G30" s="45" t="s">
        <v>129</v>
      </c>
      <c r="I30" s="45" t="s">
        <v>130</v>
      </c>
      <c r="K30" s="49">
        <v>15</v>
      </c>
      <c r="L30" s="50"/>
      <c r="M30" s="51">
        <v>15</v>
      </c>
      <c r="O30" s="52">
        <v>301000</v>
      </c>
      <c r="Q30" s="53">
        <v>275103119273</v>
      </c>
      <c r="S30" s="54">
        <v>292308309514</v>
      </c>
      <c r="U30" s="52">
        <v>0</v>
      </c>
      <c r="W30" s="53">
        <v>0</v>
      </c>
      <c r="Y30" s="53">
        <v>0</v>
      </c>
      <c r="AA30" s="54">
        <v>0</v>
      </c>
      <c r="AC30" s="52">
        <v>301000</v>
      </c>
      <c r="AE30" s="53">
        <v>982100</v>
      </c>
      <c r="AG30" s="55">
        <v>275103119273</v>
      </c>
      <c r="AH30" s="55"/>
      <c r="AI30" s="55">
        <v>295558520306</v>
      </c>
      <c r="AK30" s="56" t="s">
        <v>131</v>
      </c>
    </row>
    <row r="31" spans="1:37" ht="21" hidden="1" x14ac:dyDescent="0.55000000000000004">
      <c r="A31" s="48" t="s">
        <v>132</v>
      </c>
      <c r="C31" s="45" t="s">
        <v>54</v>
      </c>
      <c r="E31" s="45" t="s">
        <v>54</v>
      </c>
      <c r="G31" s="45" t="s">
        <v>133</v>
      </c>
      <c r="I31" s="45" t="s">
        <v>134</v>
      </c>
      <c r="K31" s="49">
        <v>17</v>
      </c>
      <c r="L31" s="50"/>
      <c r="M31" s="51">
        <v>17</v>
      </c>
      <c r="O31" s="52">
        <v>98000</v>
      </c>
      <c r="Q31" s="53">
        <v>90586264379</v>
      </c>
      <c r="S31" s="54">
        <v>93573036812</v>
      </c>
      <c r="U31" s="52">
        <v>0</v>
      </c>
      <c r="W31" s="53">
        <v>0</v>
      </c>
      <c r="Y31" s="53">
        <v>0</v>
      </c>
      <c r="AA31" s="54">
        <v>0</v>
      </c>
      <c r="AC31" s="52">
        <v>98000</v>
      </c>
      <c r="AE31" s="53">
        <v>965300</v>
      </c>
      <c r="AG31" s="55">
        <v>90586264379</v>
      </c>
      <c r="AH31" s="55"/>
      <c r="AI31" s="55">
        <v>94582253858</v>
      </c>
      <c r="AK31" s="56" t="s">
        <v>135</v>
      </c>
    </row>
    <row r="32" spans="1:37" ht="21.75" hidden="1" thickBot="1" x14ac:dyDescent="0.6">
      <c r="A32" s="57"/>
      <c r="B32" s="58"/>
      <c r="C32" s="58"/>
      <c r="D32" s="58"/>
      <c r="E32" s="58"/>
      <c r="F32" s="58"/>
      <c r="G32" s="58"/>
      <c r="H32" s="58"/>
      <c r="I32" s="58"/>
      <c r="J32" s="58"/>
      <c r="K32" s="59"/>
      <c r="L32" s="60"/>
      <c r="M32" s="61"/>
      <c r="O32" s="62"/>
      <c r="P32" s="58"/>
      <c r="Q32" s="63"/>
      <c r="R32" s="58"/>
      <c r="S32" s="64"/>
      <c r="U32" s="62"/>
      <c r="V32" s="58"/>
      <c r="W32" s="63"/>
      <c r="X32" s="58"/>
      <c r="Y32" s="63"/>
      <c r="Z32" s="58"/>
      <c r="AA32" s="64"/>
      <c r="AC32" s="62"/>
      <c r="AD32" s="58"/>
      <c r="AE32" s="63"/>
      <c r="AF32" s="58"/>
      <c r="AG32" s="65"/>
      <c r="AH32" s="65"/>
      <c r="AI32" s="65"/>
      <c r="AJ32" s="58"/>
      <c r="AK32" s="66"/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11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22.85546875" style="68" bestFit="1" customWidth="1"/>
    <col min="2" max="2" width="1" style="68" customWidth="1"/>
    <col min="3" max="3" width="11.85546875" style="68" bestFit="1" customWidth="1"/>
    <col min="4" max="4" width="1" style="68" customWidth="1"/>
    <col min="5" max="5" width="11.85546875" style="68" bestFit="1" customWidth="1"/>
    <col min="6" max="6" width="1" style="68" customWidth="1"/>
    <col min="7" max="7" width="13.42578125" style="68" bestFit="1" customWidth="1"/>
    <col min="8" max="8" width="1" style="68" customWidth="1"/>
    <col min="9" max="9" width="9" style="68" bestFit="1" customWidth="1"/>
    <col min="10" max="10" width="1" style="68" customWidth="1"/>
    <col min="11" max="11" width="18.5703125" style="68" bestFit="1" customWidth="1"/>
    <col min="12" max="12" width="1" style="68" customWidth="1"/>
    <col min="13" max="13" width="5.5703125" style="68" bestFit="1" customWidth="1"/>
    <col min="14" max="14" width="1" style="68" customWidth="1"/>
    <col min="15" max="15" width="21.7109375" style="68" customWidth="1"/>
    <col min="16" max="16384" width="9.140625" style="68"/>
  </cols>
  <sheetData>
    <row r="2" spans="1:13" x14ac:dyDescent="0.4">
      <c r="A2" s="67" t="str">
        <f>'[2]اوراق مشارکت'!A2:AK2</f>
        <v>صندوق سرمایه گذاری اعتماد هامرز</v>
      </c>
      <c r="B2" s="67" t="s">
        <v>0</v>
      </c>
      <c r="C2" s="67" t="s">
        <v>0</v>
      </c>
      <c r="D2" s="67" t="s">
        <v>0</v>
      </c>
      <c r="E2" s="67" t="s">
        <v>0</v>
      </c>
      <c r="F2" s="67" t="s">
        <v>0</v>
      </c>
      <c r="G2" s="67"/>
      <c r="H2" s="67"/>
      <c r="I2" s="67"/>
      <c r="J2" s="67"/>
      <c r="K2" s="67"/>
      <c r="L2" s="67"/>
      <c r="M2" s="67"/>
    </row>
    <row r="3" spans="1:13" x14ac:dyDescent="0.4">
      <c r="A3" s="67" t="str">
        <f>'[2]اوراق مشارکت'!A3:AK3</f>
        <v>صورت وضعیت پورتفوی</v>
      </c>
      <c r="B3" s="67" t="s">
        <v>1</v>
      </c>
      <c r="C3" s="67" t="s">
        <v>1</v>
      </c>
      <c r="D3" s="67" t="s">
        <v>1</v>
      </c>
      <c r="E3" s="67" t="s">
        <v>1</v>
      </c>
      <c r="F3" s="67" t="s">
        <v>1</v>
      </c>
      <c r="G3" s="67"/>
      <c r="H3" s="67"/>
      <c r="I3" s="67"/>
      <c r="J3" s="67"/>
      <c r="K3" s="67"/>
      <c r="L3" s="67"/>
      <c r="M3" s="67"/>
    </row>
    <row r="4" spans="1:13" x14ac:dyDescent="0.4">
      <c r="A4" s="67" t="str">
        <f>'اوراق مشارکت'!A4:AK4</f>
        <v>برای ماه منتهی به 1402/07/30</v>
      </c>
      <c r="B4" s="67" t="s">
        <v>464</v>
      </c>
      <c r="C4" s="67" t="s">
        <v>464</v>
      </c>
      <c r="D4" s="67" t="s">
        <v>464</v>
      </c>
      <c r="E4" s="67" t="s">
        <v>464</v>
      </c>
      <c r="F4" s="67" t="s">
        <v>464</v>
      </c>
      <c r="G4" s="67"/>
      <c r="H4" s="67"/>
      <c r="I4" s="67"/>
      <c r="J4" s="67"/>
      <c r="K4" s="67"/>
      <c r="L4" s="67"/>
      <c r="M4" s="67"/>
    </row>
    <row r="6" spans="1:13" x14ac:dyDescent="0.4">
      <c r="A6" s="67" t="s">
        <v>3</v>
      </c>
      <c r="C6" s="67" t="s">
        <v>6</v>
      </c>
      <c r="D6" s="67" t="s">
        <v>6</v>
      </c>
      <c r="E6" s="67" t="s">
        <v>6</v>
      </c>
      <c r="F6" s="67" t="s">
        <v>6</v>
      </c>
      <c r="G6" s="67" t="s">
        <v>6</v>
      </c>
      <c r="H6" s="67" t="s">
        <v>6</v>
      </c>
      <c r="I6" s="67" t="s">
        <v>6</v>
      </c>
      <c r="J6" s="67" t="s">
        <v>6</v>
      </c>
      <c r="K6" s="67" t="s">
        <v>6</v>
      </c>
      <c r="L6" s="67" t="s">
        <v>6</v>
      </c>
      <c r="M6" s="67" t="s">
        <v>6</v>
      </c>
    </row>
    <row r="7" spans="1:13" x14ac:dyDescent="0.4">
      <c r="A7" s="67" t="s">
        <v>3</v>
      </c>
      <c r="C7" s="69" t="s">
        <v>7</v>
      </c>
      <c r="E7" s="69" t="s">
        <v>136</v>
      </c>
      <c r="G7" s="69" t="s">
        <v>137</v>
      </c>
      <c r="I7" s="69" t="s">
        <v>138</v>
      </c>
      <c r="K7" s="69" t="s">
        <v>139</v>
      </c>
      <c r="M7" s="69" t="s">
        <v>140</v>
      </c>
    </row>
    <row r="8" spans="1:13" x14ac:dyDescent="0.4">
      <c r="A8" s="68" t="s">
        <v>53</v>
      </c>
      <c r="C8" s="70">
        <v>750000</v>
      </c>
      <c r="D8" s="70"/>
      <c r="E8" s="70">
        <v>1020920</v>
      </c>
      <c r="F8" s="70"/>
      <c r="G8" s="70">
        <v>1009372</v>
      </c>
      <c r="H8" s="70"/>
      <c r="I8" s="70" t="s">
        <v>141</v>
      </c>
      <c r="J8" s="70"/>
      <c r="K8" s="70">
        <v>757029000000</v>
      </c>
      <c r="M8" s="68" t="s">
        <v>142</v>
      </c>
    </row>
    <row r="9" spans="1:13" x14ac:dyDescent="0.4">
      <c r="A9" s="68" t="s">
        <v>115</v>
      </c>
      <c r="C9" s="70">
        <v>396000</v>
      </c>
      <c r="D9" s="70"/>
      <c r="E9" s="70">
        <v>957700</v>
      </c>
      <c r="F9" s="70"/>
      <c r="G9" s="70">
        <v>984491</v>
      </c>
      <c r="H9" s="70"/>
      <c r="I9" s="70" t="s">
        <v>143</v>
      </c>
      <c r="J9" s="70"/>
      <c r="K9" s="70">
        <v>389858436000</v>
      </c>
      <c r="M9" s="68" t="s">
        <v>142</v>
      </c>
    </row>
    <row r="10" spans="1:13" x14ac:dyDescent="0.4">
      <c r="A10" s="68" t="s">
        <v>119</v>
      </c>
      <c r="C10" s="70">
        <v>750000</v>
      </c>
      <c r="D10" s="70"/>
      <c r="E10" s="70">
        <v>1020000</v>
      </c>
      <c r="F10" s="70"/>
      <c r="G10" s="70">
        <v>1009992</v>
      </c>
      <c r="H10" s="70"/>
      <c r="I10" s="70" t="s">
        <v>144</v>
      </c>
      <c r="J10" s="70"/>
      <c r="K10" s="70">
        <v>757494000000</v>
      </c>
      <c r="M10" s="68" t="s">
        <v>142</v>
      </c>
    </row>
    <row r="11" spans="1:13" x14ac:dyDescent="0.4">
      <c r="A11" s="68" t="s">
        <v>124</v>
      </c>
      <c r="C11" s="70">
        <v>1000000</v>
      </c>
      <c r="D11" s="70"/>
      <c r="E11" s="70">
        <v>1004650</v>
      </c>
      <c r="F11" s="70"/>
      <c r="G11" s="70">
        <v>1007500</v>
      </c>
      <c r="H11" s="70"/>
      <c r="I11" s="70" t="s">
        <v>145</v>
      </c>
      <c r="J11" s="70"/>
      <c r="K11" s="70">
        <v>1007500000000</v>
      </c>
      <c r="M11" s="68" t="s">
        <v>142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45" bestFit="1" customWidth="1"/>
    <col min="2" max="2" width="1" style="45" customWidth="1"/>
    <col min="3" max="3" width="19.28515625" style="45" bestFit="1" customWidth="1"/>
    <col min="4" max="4" width="1" style="45" customWidth="1"/>
    <col min="5" max="5" width="11.85546875" style="45" bestFit="1" customWidth="1"/>
    <col min="6" max="6" width="1" style="45" customWidth="1"/>
    <col min="7" max="7" width="14.28515625" style="45" bestFit="1" customWidth="1"/>
    <col min="8" max="8" width="1" style="45" customWidth="1"/>
    <col min="9" max="9" width="25" style="45" bestFit="1" customWidth="1"/>
    <col min="10" max="10" width="1" style="45" customWidth="1"/>
    <col min="11" max="11" width="6.85546875" style="45" bestFit="1" customWidth="1"/>
    <col min="12" max="12" width="1" style="45" customWidth="1"/>
    <col min="13" max="13" width="18.42578125" style="45" bestFit="1" customWidth="1"/>
    <col min="14" max="14" width="1" style="45" customWidth="1"/>
    <col min="15" max="15" width="25.140625" style="45" bestFit="1" customWidth="1"/>
    <col min="16" max="16" width="1" style="45" customWidth="1"/>
    <col min="17" max="17" width="6.85546875" style="45" bestFit="1" customWidth="1"/>
    <col min="18" max="18" width="1" style="45" customWidth="1"/>
    <col min="19" max="19" width="18.42578125" style="45" bestFit="1" customWidth="1"/>
    <col min="20" max="20" width="1" style="45" customWidth="1"/>
    <col min="21" max="21" width="6.85546875" style="45" bestFit="1" customWidth="1"/>
    <col min="22" max="22" width="1" style="45" customWidth="1"/>
    <col min="23" max="23" width="14.7109375" style="45" bestFit="1" customWidth="1"/>
    <col min="24" max="24" width="1" style="45" customWidth="1"/>
    <col min="25" max="25" width="6.85546875" style="45" bestFit="1" customWidth="1"/>
    <col min="26" max="26" width="1" style="45" customWidth="1"/>
    <col min="27" max="27" width="18.42578125" style="45" bestFit="1" customWidth="1"/>
    <col min="28" max="28" width="1" style="45" customWidth="1"/>
    <col min="29" max="29" width="25.140625" style="45" bestFit="1" customWidth="1"/>
    <col min="30" max="30" width="1" style="45" customWidth="1"/>
    <col min="31" max="31" width="26.140625" style="45" bestFit="1" customWidth="1"/>
    <col min="32" max="32" width="1" style="45" customWidth="1"/>
    <col min="33" max="33" width="9.140625" style="45" customWidth="1"/>
    <col min="34" max="16384" width="9.140625" style="45"/>
  </cols>
  <sheetData>
    <row r="2" spans="1:31" ht="30" x14ac:dyDescent="0.45">
      <c r="A2" s="11" t="str">
        <f>'[2]تعدیل قیمت'!A2:M2</f>
        <v>صندوق سرمایه گذاری اعتماد هامرز</v>
      </c>
      <c r="B2" s="11"/>
      <c r="C2" s="11"/>
      <c r="D2" s="11"/>
      <c r="E2" s="11"/>
      <c r="F2" s="11"/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45">
      <c r="A3" s="11" t="str">
        <f>'[2]تعدیل قیمت'!A3:M3</f>
        <v>صورت وضعیت پورتفوی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45">
      <c r="A4" s="11" t="str">
        <f>'تعدیل قیمت'!A4:M4</f>
        <v>برای ماه منتهی به 1402/07/30</v>
      </c>
      <c r="B4" s="11"/>
      <c r="C4" s="11"/>
      <c r="D4" s="11"/>
      <c r="E4" s="11"/>
      <c r="F4" s="11"/>
      <c r="G4" s="11" t="s">
        <v>464</v>
      </c>
      <c r="H4" s="11" t="s">
        <v>464</v>
      </c>
      <c r="I4" s="11" t="s">
        <v>464</v>
      </c>
      <c r="J4" s="11" t="s">
        <v>464</v>
      </c>
      <c r="K4" s="11" t="s">
        <v>464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45">
      <c r="A6" s="11" t="s">
        <v>146</v>
      </c>
      <c r="B6" s="11" t="s">
        <v>146</v>
      </c>
      <c r="C6" s="11" t="s">
        <v>146</v>
      </c>
      <c r="D6" s="11" t="s">
        <v>146</v>
      </c>
      <c r="E6" s="11" t="s">
        <v>146</v>
      </c>
      <c r="F6" s="11" t="s">
        <v>146</v>
      </c>
      <c r="G6" s="11" t="s">
        <v>146</v>
      </c>
      <c r="H6" s="11" t="s">
        <v>146</v>
      </c>
      <c r="I6" s="11" t="s">
        <v>146</v>
      </c>
      <c r="K6" s="11" t="s">
        <v>4</v>
      </c>
      <c r="L6" s="11" t="s">
        <v>4</v>
      </c>
      <c r="M6" s="11" t="s">
        <v>4</v>
      </c>
      <c r="N6" s="11" t="s">
        <v>4</v>
      </c>
      <c r="O6" s="11" t="s">
        <v>4</v>
      </c>
      <c r="Q6" s="11" t="s">
        <v>5</v>
      </c>
      <c r="R6" s="11" t="s">
        <v>5</v>
      </c>
      <c r="S6" s="11" t="s">
        <v>5</v>
      </c>
      <c r="T6" s="11" t="s">
        <v>5</v>
      </c>
      <c r="U6" s="11" t="s">
        <v>5</v>
      </c>
      <c r="V6" s="11" t="s">
        <v>5</v>
      </c>
      <c r="W6" s="11" t="s">
        <v>5</v>
      </c>
      <c r="Y6" s="11" t="s">
        <v>6</v>
      </c>
      <c r="Z6" s="11" t="s">
        <v>6</v>
      </c>
      <c r="AA6" s="11" t="s">
        <v>6</v>
      </c>
      <c r="AB6" s="11" t="s">
        <v>6</v>
      </c>
      <c r="AC6" s="11" t="s">
        <v>6</v>
      </c>
      <c r="AD6" s="11" t="s">
        <v>6</v>
      </c>
      <c r="AE6" s="11" t="s">
        <v>6</v>
      </c>
    </row>
    <row r="7" spans="1:31" ht="30" x14ac:dyDescent="0.45">
      <c r="A7" s="11" t="s">
        <v>147</v>
      </c>
      <c r="C7" s="11" t="s">
        <v>50</v>
      </c>
      <c r="E7" s="11" t="s">
        <v>51</v>
      </c>
      <c r="G7" s="11" t="s">
        <v>148</v>
      </c>
      <c r="I7" s="11" t="s">
        <v>48</v>
      </c>
      <c r="K7" s="11" t="s">
        <v>7</v>
      </c>
      <c r="M7" s="11" t="s">
        <v>8</v>
      </c>
      <c r="O7" s="11" t="s">
        <v>9</v>
      </c>
      <c r="Q7" s="11" t="s">
        <v>10</v>
      </c>
      <c r="R7" s="11" t="s">
        <v>10</v>
      </c>
      <c r="S7" s="11" t="s">
        <v>10</v>
      </c>
      <c r="U7" s="11" t="s">
        <v>11</v>
      </c>
      <c r="V7" s="11" t="s">
        <v>11</v>
      </c>
      <c r="W7" s="11" t="s">
        <v>11</v>
      </c>
      <c r="Y7" s="11" t="s">
        <v>7</v>
      </c>
      <c r="AA7" s="11" t="s">
        <v>8</v>
      </c>
      <c r="AC7" s="11" t="s">
        <v>9</v>
      </c>
      <c r="AE7" s="11" t="s">
        <v>149</v>
      </c>
    </row>
    <row r="8" spans="1:31" ht="30" x14ac:dyDescent="0.45">
      <c r="A8" s="11" t="s">
        <v>147</v>
      </c>
      <c r="C8" s="11" t="s">
        <v>50</v>
      </c>
      <c r="E8" s="11" t="s">
        <v>51</v>
      </c>
      <c r="G8" s="11" t="s">
        <v>148</v>
      </c>
      <c r="I8" s="11" t="s">
        <v>48</v>
      </c>
      <c r="K8" s="11" t="s">
        <v>7</v>
      </c>
      <c r="M8" s="11" t="s">
        <v>8</v>
      </c>
      <c r="O8" s="11" t="s">
        <v>9</v>
      </c>
      <c r="Q8" s="44" t="s">
        <v>7</v>
      </c>
      <c r="S8" s="44" t="s">
        <v>8</v>
      </c>
      <c r="U8" s="44" t="s">
        <v>7</v>
      </c>
      <c r="W8" s="44" t="s">
        <v>14</v>
      </c>
      <c r="Y8" s="11" t="s">
        <v>7</v>
      </c>
      <c r="AA8" s="11" t="s">
        <v>8</v>
      </c>
      <c r="AC8" s="11" t="s">
        <v>9</v>
      </c>
      <c r="AE8" s="11" t="s">
        <v>149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D76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7.28515625" style="45" bestFit="1" customWidth="1"/>
    <col min="2" max="2" width="1.85546875" style="45" customWidth="1"/>
    <col min="3" max="3" width="26.85546875" style="45" bestFit="1" customWidth="1"/>
    <col min="4" max="4" width="1" style="45" customWidth="1"/>
    <col min="5" max="5" width="14.42578125" style="45" bestFit="1" customWidth="1"/>
    <col min="6" max="6" width="1" style="45" customWidth="1"/>
    <col min="7" max="7" width="15.85546875" style="45" bestFit="1" customWidth="1"/>
    <col min="8" max="8" width="1" style="45" customWidth="1"/>
    <col min="9" max="9" width="11.5703125" style="45" bestFit="1" customWidth="1"/>
    <col min="10" max="10" width="1" style="45" customWidth="1"/>
    <col min="11" max="11" width="19.140625" style="45" bestFit="1" customWidth="1"/>
    <col min="12" max="12" width="1" style="45" customWidth="1"/>
    <col min="13" max="13" width="19" style="45" bestFit="1" customWidth="1"/>
    <col min="14" max="14" width="1" style="45" customWidth="1"/>
    <col min="15" max="15" width="19.140625" style="45" bestFit="1" customWidth="1"/>
    <col min="16" max="16" width="1" style="45" customWidth="1"/>
    <col min="17" max="17" width="19.140625" style="45" bestFit="1" customWidth="1"/>
    <col min="18" max="18" width="1" style="45" customWidth="1"/>
    <col min="19" max="19" width="26.7109375" style="45" bestFit="1" customWidth="1"/>
    <col min="20" max="20" width="1" style="45" customWidth="1"/>
    <col min="21" max="21" width="9.140625" style="45" customWidth="1"/>
    <col min="22" max="16384" width="9.140625" style="45"/>
  </cols>
  <sheetData>
    <row r="2" spans="1:19" ht="30" x14ac:dyDescent="0.45">
      <c r="A2" s="11" t="str">
        <f>'[2]گواهی سپرده'!A2:AE2</f>
        <v>صندوق سرمایه گذاری اعتماد هامرز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tr">
        <f>'[2]گواهی سپرده'!A3:AE3</f>
        <v>صورت وضعیت پورتفوی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'گواهی سپرده'!A4:AE4</f>
        <v>برای ماه منتهی به 1402/07/30</v>
      </c>
      <c r="B4" s="11"/>
      <c r="C4" s="11"/>
      <c r="D4" s="11" t="s">
        <v>464</v>
      </c>
      <c r="E4" s="11" t="s">
        <v>464</v>
      </c>
      <c r="F4" s="11" t="s">
        <v>464</v>
      </c>
      <c r="G4" s="11" t="s">
        <v>464</v>
      </c>
      <c r="H4" s="11" t="s">
        <v>464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3" t="s">
        <v>150</v>
      </c>
      <c r="C6" s="14" t="s">
        <v>151</v>
      </c>
      <c r="D6" s="15" t="s">
        <v>151</v>
      </c>
      <c r="E6" s="15" t="s">
        <v>151</v>
      </c>
      <c r="F6" s="15" t="s">
        <v>151</v>
      </c>
      <c r="G6" s="15" t="s">
        <v>151</v>
      </c>
      <c r="H6" s="15" t="s">
        <v>151</v>
      </c>
      <c r="I6" s="16" t="s">
        <v>151</v>
      </c>
      <c r="K6" s="71" t="s">
        <v>4</v>
      </c>
      <c r="M6" s="14" t="s">
        <v>5</v>
      </c>
      <c r="N6" s="15" t="s">
        <v>5</v>
      </c>
      <c r="O6" s="16" t="s">
        <v>5</v>
      </c>
      <c r="Q6" s="14" t="s">
        <v>6</v>
      </c>
      <c r="R6" s="15" t="s">
        <v>6</v>
      </c>
      <c r="S6" s="16" t="s">
        <v>6</v>
      </c>
    </row>
    <row r="7" spans="1:19" ht="30" x14ac:dyDescent="0.45">
      <c r="A7" s="20" t="s">
        <v>150</v>
      </c>
      <c r="C7" s="46" t="s">
        <v>152</v>
      </c>
      <c r="D7" s="12"/>
      <c r="E7" s="44" t="s">
        <v>153</v>
      </c>
      <c r="F7" s="12"/>
      <c r="G7" s="44" t="s">
        <v>154</v>
      </c>
      <c r="H7" s="12"/>
      <c r="I7" s="47" t="s">
        <v>51</v>
      </c>
      <c r="K7" s="72" t="s">
        <v>155</v>
      </c>
      <c r="M7" s="46" t="s">
        <v>156</v>
      </c>
      <c r="O7" s="47" t="s">
        <v>157</v>
      </c>
      <c r="Q7" s="46" t="s">
        <v>155</v>
      </c>
      <c r="S7" s="47" t="s">
        <v>149</v>
      </c>
    </row>
    <row r="8" spans="1:19" ht="21" x14ac:dyDescent="0.55000000000000004">
      <c r="A8" s="73" t="s">
        <v>158</v>
      </c>
      <c r="C8" s="74" t="s">
        <v>159</v>
      </c>
      <c r="D8" s="12"/>
      <c r="E8" s="12" t="s">
        <v>160</v>
      </c>
      <c r="F8" s="12"/>
      <c r="G8" s="12" t="s">
        <v>161</v>
      </c>
      <c r="H8" s="12"/>
      <c r="I8" s="75">
        <v>0</v>
      </c>
      <c r="K8" s="76">
        <v>102748</v>
      </c>
      <c r="L8" s="50"/>
      <c r="M8" s="77">
        <v>0</v>
      </c>
      <c r="N8" s="50"/>
      <c r="O8" s="51">
        <v>0</v>
      </c>
      <c r="P8" s="50"/>
      <c r="Q8" s="77">
        <v>102748</v>
      </c>
      <c r="R8" s="50"/>
      <c r="S8" s="78" t="s">
        <v>36</v>
      </c>
    </row>
    <row r="9" spans="1:19" ht="21" x14ac:dyDescent="0.55000000000000004">
      <c r="A9" s="73" t="s">
        <v>162</v>
      </c>
      <c r="C9" s="74" t="s">
        <v>163</v>
      </c>
      <c r="D9" s="12"/>
      <c r="E9" s="12" t="s">
        <v>160</v>
      </c>
      <c r="F9" s="12"/>
      <c r="G9" s="12" t="s">
        <v>161</v>
      </c>
      <c r="H9" s="12"/>
      <c r="I9" s="79">
        <v>0</v>
      </c>
      <c r="K9" s="76">
        <v>1281771232</v>
      </c>
      <c r="L9" s="50"/>
      <c r="M9" s="77">
        <v>321753425928</v>
      </c>
      <c r="N9" s="50"/>
      <c r="O9" s="51">
        <v>323034897160</v>
      </c>
      <c r="P9" s="50"/>
      <c r="Q9" s="77">
        <v>300000</v>
      </c>
      <c r="R9" s="50"/>
      <c r="S9" s="78" t="s">
        <v>36</v>
      </c>
    </row>
    <row r="10" spans="1:19" ht="21" x14ac:dyDescent="0.55000000000000004">
      <c r="A10" s="73" t="s">
        <v>162</v>
      </c>
      <c r="C10" s="74" t="s">
        <v>164</v>
      </c>
      <c r="D10" s="12"/>
      <c r="E10" s="12" t="s">
        <v>165</v>
      </c>
      <c r="F10" s="12"/>
      <c r="G10" s="12" t="s">
        <v>161</v>
      </c>
      <c r="H10" s="12"/>
      <c r="I10" s="79">
        <v>0</v>
      </c>
      <c r="K10" s="76">
        <v>5000000</v>
      </c>
      <c r="L10" s="50"/>
      <c r="M10" s="77">
        <v>80210</v>
      </c>
      <c r="N10" s="50"/>
      <c r="O10" s="51">
        <v>80210</v>
      </c>
      <c r="P10" s="50"/>
      <c r="Q10" s="77">
        <v>5000000</v>
      </c>
      <c r="R10" s="50"/>
      <c r="S10" s="78" t="s">
        <v>36</v>
      </c>
    </row>
    <row r="11" spans="1:19" ht="21" x14ac:dyDescent="0.55000000000000004">
      <c r="A11" s="73" t="s">
        <v>166</v>
      </c>
      <c r="C11" s="74" t="s">
        <v>167</v>
      </c>
      <c r="D11" s="12"/>
      <c r="E11" s="12" t="s">
        <v>160</v>
      </c>
      <c r="F11" s="12"/>
      <c r="G11" s="12" t="s">
        <v>161</v>
      </c>
      <c r="H11" s="12"/>
      <c r="I11" s="79">
        <v>0</v>
      </c>
      <c r="K11" s="76">
        <v>300000</v>
      </c>
      <c r="L11" s="50"/>
      <c r="M11" s="77">
        <v>70070999999</v>
      </c>
      <c r="N11" s="50"/>
      <c r="O11" s="51">
        <v>69749779999</v>
      </c>
      <c r="P11" s="50"/>
      <c r="Q11" s="77">
        <v>321520000</v>
      </c>
      <c r="R11" s="50"/>
      <c r="S11" s="78" t="s">
        <v>36</v>
      </c>
    </row>
    <row r="12" spans="1:19" ht="21" x14ac:dyDescent="0.55000000000000004">
      <c r="A12" s="73" t="s">
        <v>168</v>
      </c>
      <c r="C12" s="74" t="s">
        <v>169</v>
      </c>
      <c r="D12" s="12"/>
      <c r="E12" s="12" t="s">
        <v>160</v>
      </c>
      <c r="F12" s="12"/>
      <c r="G12" s="12" t="s">
        <v>161</v>
      </c>
      <c r="H12" s="12"/>
      <c r="I12" s="79">
        <v>0</v>
      </c>
      <c r="K12" s="76">
        <v>332197</v>
      </c>
      <c r="L12" s="50"/>
      <c r="M12" s="77">
        <v>0</v>
      </c>
      <c r="N12" s="50"/>
      <c r="O12" s="51">
        <v>0</v>
      </c>
      <c r="P12" s="50"/>
      <c r="Q12" s="77">
        <v>332197</v>
      </c>
      <c r="R12" s="50"/>
      <c r="S12" s="78" t="s">
        <v>36</v>
      </c>
    </row>
    <row r="13" spans="1:19" ht="21" x14ac:dyDescent="0.55000000000000004">
      <c r="A13" s="73" t="s">
        <v>170</v>
      </c>
      <c r="C13" s="74" t="s">
        <v>171</v>
      </c>
      <c r="D13" s="12"/>
      <c r="E13" s="12" t="s">
        <v>172</v>
      </c>
      <c r="F13" s="12"/>
      <c r="G13" s="12" t="s">
        <v>161</v>
      </c>
      <c r="H13" s="12"/>
      <c r="I13" s="79">
        <v>0</v>
      </c>
      <c r="K13" s="76">
        <v>404540</v>
      </c>
      <c r="L13" s="50"/>
      <c r="M13" s="77">
        <v>0</v>
      </c>
      <c r="N13" s="50"/>
      <c r="O13" s="51">
        <v>0</v>
      </c>
      <c r="P13" s="50"/>
      <c r="Q13" s="77">
        <v>404540</v>
      </c>
      <c r="R13" s="50"/>
      <c r="S13" s="78" t="s">
        <v>36</v>
      </c>
    </row>
    <row r="14" spans="1:19" ht="21" x14ac:dyDescent="0.55000000000000004">
      <c r="A14" s="73" t="s">
        <v>173</v>
      </c>
      <c r="C14" s="74" t="s">
        <v>174</v>
      </c>
      <c r="D14" s="12"/>
      <c r="E14" s="12" t="s">
        <v>160</v>
      </c>
      <c r="F14" s="12"/>
      <c r="G14" s="12" t="s">
        <v>175</v>
      </c>
      <c r="H14" s="12"/>
      <c r="I14" s="79">
        <v>0</v>
      </c>
      <c r="K14" s="76">
        <v>242123</v>
      </c>
      <c r="L14" s="50"/>
      <c r="M14" s="77">
        <v>0</v>
      </c>
      <c r="N14" s="50"/>
      <c r="O14" s="51">
        <v>0</v>
      </c>
      <c r="P14" s="50"/>
      <c r="Q14" s="77">
        <v>242123</v>
      </c>
      <c r="R14" s="50"/>
      <c r="S14" s="78" t="s">
        <v>36</v>
      </c>
    </row>
    <row r="15" spans="1:19" ht="21" x14ac:dyDescent="0.55000000000000004">
      <c r="A15" s="73" t="s">
        <v>176</v>
      </c>
      <c r="C15" s="74" t="s">
        <v>177</v>
      </c>
      <c r="D15" s="12"/>
      <c r="E15" s="12" t="s">
        <v>160</v>
      </c>
      <c r="F15" s="12"/>
      <c r="G15" s="12" t="s">
        <v>178</v>
      </c>
      <c r="H15" s="12"/>
      <c r="I15" s="79">
        <v>0</v>
      </c>
      <c r="K15" s="76">
        <v>77223</v>
      </c>
      <c r="L15" s="50"/>
      <c r="M15" s="77">
        <v>326</v>
      </c>
      <c r="N15" s="50"/>
      <c r="O15" s="51">
        <v>0</v>
      </c>
      <c r="P15" s="50"/>
      <c r="Q15" s="77">
        <v>77549</v>
      </c>
      <c r="R15" s="50"/>
      <c r="S15" s="78" t="s">
        <v>36</v>
      </c>
    </row>
    <row r="16" spans="1:19" ht="21" x14ac:dyDescent="0.55000000000000004">
      <c r="A16" s="73" t="s">
        <v>179</v>
      </c>
      <c r="C16" s="74" t="s">
        <v>180</v>
      </c>
      <c r="D16" s="12"/>
      <c r="E16" s="12" t="s">
        <v>160</v>
      </c>
      <c r="F16" s="12"/>
      <c r="G16" s="12" t="s">
        <v>181</v>
      </c>
      <c r="H16" s="12"/>
      <c r="I16" s="79">
        <v>0</v>
      </c>
      <c r="K16" s="76">
        <v>159666</v>
      </c>
      <c r="L16" s="50"/>
      <c r="M16" s="77">
        <v>2043</v>
      </c>
      <c r="N16" s="50"/>
      <c r="O16" s="51">
        <v>0</v>
      </c>
      <c r="P16" s="50"/>
      <c r="Q16" s="77">
        <v>161709</v>
      </c>
      <c r="R16" s="50"/>
      <c r="S16" s="78" t="s">
        <v>36</v>
      </c>
    </row>
    <row r="17" spans="1:30" ht="21" x14ac:dyDescent="0.55000000000000004">
      <c r="A17" s="73" t="s">
        <v>182</v>
      </c>
      <c r="C17" s="74" t="s">
        <v>183</v>
      </c>
      <c r="D17" s="12"/>
      <c r="E17" s="12" t="s">
        <v>160</v>
      </c>
      <c r="F17" s="12"/>
      <c r="G17" s="12" t="s">
        <v>184</v>
      </c>
      <c r="H17" s="12"/>
      <c r="I17" s="79">
        <v>0</v>
      </c>
      <c r="K17" s="76">
        <v>141142341</v>
      </c>
      <c r="L17" s="50"/>
      <c r="M17" s="77">
        <v>807797285714</v>
      </c>
      <c r="N17" s="50"/>
      <c r="O17" s="51">
        <v>807937587021</v>
      </c>
      <c r="P17" s="50"/>
      <c r="Q17" s="77">
        <v>841034</v>
      </c>
      <c r="R17" s="50"/>
      <c r="S17" s="78" t="s">
        <v>36</v>
      </c>
    </row>
    <row r="18" spans="1:30" ht="21" x14ac:dyDescent="0.55000000000000004">
      <c r="A18" s="73" t="s">
        <v>185</v>
      </c>
      <c r="C18" s="74" t="s">
        <v>186</v>
      </c>
      <c r="D18" s="12"/>
      <c r="E18" s="12" t="s">
        <v>160</v>
      </c>
      <c r="F18" s="12"/>
      <c r="G18" s="12" t="s">
        <v>187</v>
      </c>
      <c r="H18" s="12"/>
      <c r="I18" s="79">
        <v>0</v>
      </c>
      <c r="K18" s="76">
        <v>214097</v>
      </c>
      <c r="L18" s="50"/>
      <c r="M18" s="77">
        <v>232377628710</v>
      </c>
      <c r="N18" s="50"/>
      <c r="O18" s="51">
        <v>232377000000</v>
      </c>
      <c r="P18" s="50"/>
      <c r="Q18" s="77">
        <v>842807</v>
      </c>
      <c r="R18" s="50"/>
      <c r="S18" s="78" t="s">
        <v>36</v>
      </c>
    </row>
    <row r="19" spans="1:30" ht="21" x14ac:dyDescent="0.55000000000000004">
      <c r="A19" s="73" t="s">
        <v>188</v>
      </c>
      <c r="C19" s="74" t="s">
        <v>189</v>
      </c>
      <c r="D19" s="12"/>
      <c r="E19" s="12" t="s">
        <v>160</v>
      </c>
      <c r="F19" s="12"/>
      <c r="G19" s="12" t="s">
        <v>190</v>
      </c>
      <c r="H19" s="12"/>
      <c r="I19" s="79">
        <v>0</v>
      </c>
      <c r="K19" s="76">
        <v>11561971219</v>
      </c>
      <c r="L19" s="50"/>
      <c r="M19" s="77">
        <v>31202709121</v>
      </c>
      <c r="N19" s="50"/>
      <c r="O19" s="51">
        <v>42764178286</v>
      </c>
      <c r="P19" s="50"/>
      <c r="Q19" s="77">
        <v>502054</v>
      </c>
      <c r="R19" s="50"/>
      <c r="S19" s="78" t="s">
        <v>36</v>
      </c>
    </row>
    <row r="20" spans="1:30" ht="21" x14ac:dyDescent="0.55000000000000004">
      <c r="A20" s="73" t="s">
        <v>191</v>
      </c>
      <c r="C20" s="74" t="s">
        <v>192</v>
      </c>
      <c r="D20" s="12"/>
      <c r="E20" s="12" t="s">
        <v>165</v>
      </c>
      <c r="F20" s="12"/>
      <c r="G20" s="12" t="s">
        <v>193</v>
      </c>
      <c r="H20" s="12"/>
      <c r="I20" s="79">
        <v>0</v>
      </c>
      <c r="K20" s="76">
        <v>80000</v>
      </c>
      <c r="L20" s="50"/>
      <c r="M20" s="77">
        <v>20071</v>
      </c>
      <c r="N20" s="50"/>
      <c r="O20" s="51">
        <v>0</v>
      </c>
      <c r="P20" s="50"/>
      <c r="Q20" s="77">
        <v>100071</v>
      </c>
      <c r="R20" s="50"/>
      <c r="S20" s="78" t="s">
        <v>36</v>
      </c>
    </row>
    <row r="21" spans="1:30" ht="21" x14ac:dyDescent="0.55000000000000004">
      <c r="A21" s="73" t="s">
        <v>194</v>
      </c>
      <c r="C21" s="74" t="s">
        <v>195</v>
      </c>
      <c r="D21" s="12"/>
      <c r="E21" s="12" t="s">
        <v>160</v>
      </c>
      <c r="F21" s="12"/>
      <c r="G21" s="12" t="s">
        <v>196</v>
      </c>
      <c r="H21" s="12"/>
      <c r="I21" s="79">
        <v>0</v>
      </c>
      <c r="K21" s="76">
        <v>500000</v>
      </c>
      <c r="L21" s="50"/>
      <c r="M21" s="77">
        <v>2047969287884</v>
      </c>
      <c r="N21" s="50"/>
      <c r="O21" s="51">
        <v>2047958199891</v>
      </c>
      <c r="P21" s="50"/>
      <c r="Q21" s="77">
        <v>11587993</v>
      </c>
      <c r="R21" s="50"/>
      <c r="S21" s="78" t="s">
        <v>36</v>
      </c>
    </row>
    <row r="22" spans="1:30" ht="21" x14ac:dyDescent="0.55000000000000004">
      <c r="A22" s="73" t="s">
        <v>197</v>
      </c>
      <c r="C22" s="74" t="s">
        <v>198</v>
      </c>
      <c r="D22" s="12"/>
      <c r="E22" s="12" t="s">
        <v>160</v>
      </c>
      <c r="F22" s="12"/>
      <c r="G22" s="12" t="s">
        <v>199</v>
      </c>
      <c r="H22" s="12"/>
      <c r="I22" s="79">
        <v>0</v>
      </c>
      <c r="K22" s="76">
        <v>200000</v>
      </c>
      <c r="L22" s="50"/>
      <c r="M22" s="77">
        <v>320568493150</v>
      </c>
      <c r="N22" s="50"/>
      <c r="O22" s="51">
        <v>320533261643</v>
      </c>
      <c r="P22" s="50"/>
      <c r="Q22" s="77">
        <v>35431507</v>
      </c>
      <c r="R22" s="50"/>
      <c r="S22" s="78" t="s">
        <v>36</v>
      </c>
    </row>
    <row r="23" spans="1:30" ht="21" x14ac:dyDescent="0.55000000000000004">
      <c r="A23" s="73" t="s">
        <v>200</v>
      </c>
      <c r="C23" s="74" t="s">
        <v>201</v>
      </c>
      <c r="D23" s="12"/>
      <c r="E23" s="12" t="s">
        <v>160</v>
      </c>
      <c r="F23" s="12"/>
      <c r="G23" s="12" t="s">
        <v>202</v>
      </c>
      <c r="H23" s="12"/>
      <c r="I23" s="79">
        <v>0</v>
      </c>
      <c r="K23" s="76">
        <v>389040</v>
      </c>
      <c r="L23" s="50"/>
      <c r="M23" s="77">
        <v>0</v>
      </c>
      <c r="N23" s="50"/>
      <c r="O23" s="51">
        <v>0</v>
      </c>
      <c r="P23" s="50"/>
      <c r="Q23" s="77">
        <v>389040</v>
      </c>
      <c r="R23" s="50"/>
      <c r="S23" s="78" t="s">
        <v>36</v>
      </c>
    </row>
    <row r="24" spans="1:30" ht="21" x14ac:dyDescent="0.55000000000000004">
      <c r="A24" s="73" t="s">
        <v>203</v>
      </c>
      <c r="C24" s="74" t="s">
        <v>204</v>
      </c>
      <c r="D24" s="12"/>
      <c r="E24" s="12" t="s">
        <v>205</v>
      </c>
      <c r="F24" s="12"/>
      <c r="G24" s="12" t="s">
        <v>206</v>
      </c>
      <c r="H24" s="12"/>
      <c r="I24" s="79">
        <v>21</v>
      </c>
      <c r="K24" s="76">
        <v>186300000000</v>
      </c>
      <c r="L24" s="50"/>
      <c r="M24" s="77">
        <v>0</v>
      </c>
      <c r="N24" s="50"/>
      <c r="O24" s="51">
        <v>186300000000</v>
      </c>
      <c r="P24" s="50"/>
      <c r="Q24" s="77">
        <v>0</v>
      </c>
      <c r="R24" s="50"/>
      <c r="S24" s="78" t="s">
        <v>36</v>
      </c>
    </row>
    <row r="25" spans="1:30" ht="21.75" thickBot="1" x14ac:dyDescent="0.6">
      <c r="A25" s="73" t="s">
        <v>194</v>
      </c>
      <c r="C25" s="74" t="s">
        <v>207</v>
      </c>
      <c r="D25" s="12"/>
      <c r="E25" s="12" t="s">
        <v>205</v>
      </c>
      <c r="F25" s="12"/>
      <c r="G25" s="12" t="s">
        <v>208</v>
      </c>
      <c r="H25" s="12"/>
      <c r="I25" s="79">
        <v>21</v>
      </c>
      <c r="K25" s="76">
        <v>100190000000</v>
      </c>
      <c r="L25" s="50"/>
      <c r="M25" s="77">
        <v>0</v>
      </c>
      <c r="N25" s="50"/>
      <c r="O25" s="51">
        <v>100190000000</v>
      </c>
      <c r="P25" s="50"/>
      <c r="Q25" s="77">
        <v>0</v>
      </c>
      <c r="R25" s="50"/>
      <c r="S25" s="78" t="s">
        <v>36</v>
      </c>
    </row>
    <row r="26" spans="1:30" ht="21.75" thickBot="1" x14ac:dyDescent="0.6">
      <c r="A26" s="73" t="s">
        <v>188</v>
      </c>
      <c r="C26" s="74" t="s">
        <v>209</v>
      </c>
      <c r="D26" s="12"/>
      <c r="E26" s="12" t="s">
        <v>205</v>
      </c>
      <c r="F26" s="12"/>
      <c r="G26" s="12" t="s">
        <v>210</v>
      </c>
      <c r="H26" s="12"/>
      <c r="I26" s="79">
        <v>21</v>
      </c>
      <c r="K26" s="76">
        <v>187600000000</v>
      </c>
      <c r="L26" s="50"/>
      <c r="M26" s="77">
        <v>0</v>
      </c>
      <c r="N26" s="50"/>
      <c r="O26" s="51">
        <v>0</v>
      </c>
      <c r="P26" s="50"/>
      <c r="Q26" s="77">
        <v>187600000000</v>
      </c>
      <c r="R26" s="50"/>
      <c r="S26" s="78" t="s">
        <v>211</v>
      </c>
      <c r="AD26" s="80"/>
    </row>
    <row r="27" spans="1:30" ht="21" x14ac:dyDescent="0.55000000000000004">
      <c r="A27" s="73" t="s">
        <v>188</v>
      </c>
      <c r="C27" s="74" t="s">
        <v>212</v>
      </c>
      <c r="D27" s="12"/>
      <c r="E27" s="12" t="s">
        <v>205</v>
      </c>
      <c r="F27" s="12"/>
      <c r="G27" s="12" t="s">
        <v>213</v>
      </c>
      <c r="H27" s="12"/>
      <c r="I27" s="79">
        <v>21</v>
      </c>
      <c r="K27" s="76">
        <v>191610000000</v>
      </c>
      <c r="L27" s="50"/>
      <c r="M27" s="77">
        <v>0</v>
      </c>
      <c r="N27" s="50"/>
      <c r="O27" s="51">
        <v>0</v>
      </c>
      <c r="P27" s="50"/>
      <c r="Q27" s="77">
        <v>191610000000</v>
      </c>
      <c r="R27" s="50"/>
      <c r="S27" s="78" t="s">
        <v>214</v>
      </c>
    </row>
    <row r="28" spans="1:30" ht="21" x14ac:dyDescent="0.55000000000000004">
      <c r="A28" s="73" t="s">
        <v>188</v>
      </c>
      <c r="C28" s="74" t="s">
        <v>215</v>
      </c>
      <c r="D28" s="12"/>
      <c r="E28" s="12" t="s">
        <v>205</v>
      </c>
      <c r="F28" s="12"/>
      <c r="G28" s="12" t="s">
        <v>216</v>
      </c>
      <c r="H28" s="12"/>
      <c r="I28" s="79">
        <v>21</v>
      </c>
      <c r="K28" s="76">
        <v>86786000000</v>
      </c>
      <c r="L28" s="50"/>
      <c r="M28" s="77">
        <v>0</v>
      </c>
      <c r="N28" s="50"/>
      <c r="O28" s="51">
        <v>0</v>
      </c>
      <c r="P28" s="50"/>
      <c r="Q28" s="77">
        <v>86786000000</v>
      </c>
      <c r="R28" s="50"/>
      <c r="S28" s="78" t="s">
        <v>217</v>
      </c>
    </row>
    <row r="29" spans="1:30" ht="21" x14ac:dyDescent="0.55000000000000004">
      <c r="A29" s="73" t="s">
        <v>188</v>
      </c>
      <c r="C29" s="74" t="s">
        <v>218</v>
      </c>
      <c r="D29" s="12"/>
      <c r="E29" s="12" t="s">
        <v>205</v>
      </c>
      <c r="F29" s="12"/>
      <c r="G29" s="12" t="s">
        <v>219</v>
      </c>
      <c r="H29" s="12"/>
      <c r="I29" s="79">
        <v>21</v>
      </c>
      <c r="K29" s="76">
        <v>34000000000</v>
      </c>
      <c r="L29" s="50"/>
      <c r="M29" s="77">
        <v>0</v>
      </c>
      <c r="N29" s="50"/>
      <c r="O29" s="51">
        <v>0</v>
      </c>
      <c r="P29" s="50"/>
      <c r="Q29" s="77">
        <v>34000000000</v>
      </c>
      <c r="R29" s="50"/>
      <c r="S29" s="78" t="s">
        <v>220</v>
      </c>
    </row>
    <row r="30" spans="1:30" ht="21" x14ac:dyDescent="0.55000000000000004">
      <c r="A30" s="73" t="s">
        <v>197</v>
      </c>
      <c r="C30" s="74" t="s">
        <v>221</v>
      </c>
      <c r="D30" s="12"/>
      <c r="E30" s="12" t="s">
        <v>205</v>
      </c>
      <c r="F30" s="12"/>
      <c r="G30" s="12" t="s">
        <v>222</v>
      </c>
      <c r="H30" s="12"/>
      <c r="I30" s="79">
        <v>21</v>
      </c>
      <c r="K30" s="76">
        <v>637200000000</v>
      </c>
      <c r="L30" s="50"/>
      <c r="M30" s="77">
        <v>0</v>
      </c>
      <c r="N30" s="50"/>
      <c r="O30" s="51">
        <v>300000000000</v>
      </c>
      <c r="P30" s="50"/>
      <c r="Q30" s="77">
        <v>337200000000</v>
      </c>
      <c r="R30" s="50"/>
      <c r="S30" s="78" t="s">
        <v>223</v>
      </c>
    </row>
    <row r="31" spans="1:30" ht="21" x14ac:dyDescent="0.55000000000000004">
      <c r="A31" s="73" t="s">
        <v>182</v>
      </c>
      <c r="C31" s="74" t="s">
        <v>224</v>
      </c>
      <c r="D31" s="12"/>
      <c r="E31" s="12" t="s">
        <v>205</v>
      </c>
      <c r="F31" s="12"/>
      <c r="G31" s="12" t="s">
        <v>225</v>
      </c>
      <c r="H31" s="12"/>
      <c r="I31" s="79">
        <v>21</v>
      </c>
      <c r="K31" s="76">
        <v>4636000000</v>
      </c>
      <c r="L31" s="50"/>
      <c r="M31" s="77">
        <v>0</v>
      </c>
      <c r="N31" s="50"/>
      <c r="O31" s="51">
        <v>4636000000</v>
      </c>
      <c r="P31" s="50"/>
      <c r="Q31" s="77">
        <v>0</v>
      </c>
      <c r="R31" s="50"/>
      <c r="S31" s="78" t="s">
        <v>36</v>
      </c>
    </row>
    <row r="32" spans="1:30" ht="21" x14ac:dyDescent="0.55000000000000004">
      <c r="A32" s="73" t="s">
        <v>182</v>
      </c>
      <c r="C32" s="74" t="s">
        <v>226</v>
      </c>
      <c r="D32" s="12"/>
      <c r="E32" s="12" t="s">
        <v>205</v>
      </c>
      <c r="F32" s="12"/>
      <c r="G32" s="12" t="s">
        <v>227</v>
      </c>
      <c r="H32" s="12"/>
      <c r="I32" s="79">
        <v>21</v>
      </c>
      <c r="K32" s="76">
        <v>166000000000</v>
      </c>
      <c r="L32" s="50"/>
      <c r="M32" s="77">
        <v>0</v>
      </c>
      <c r="N32" s="50"/>
      <c r="O32" s="51">
        <v>166000000000</v>
      </c>
      <c r="P32" s="50"/>
      <c r="Q32" s="77">
        <v>0</v>
      </c>
      <c r="R32" s="50"/>
      <c r="S32" s="78" t="s">
        <v>36</v>
      </c>
    </row>
    <row r="33" spans="1:19" ht="21" x14ac:dyDescent="0.55000000000000004">
      <c r="A33" s="73" t="s">
        <v>197</v>
      </c>
      <c r="C33" s="74" t="s">
        <v>228</v>
      </c>
      <c r="D33" s="12"/>
      <c r="E33" s="12" t="s">
        <v>205</v>
      </c>
      <c r="F33" s="12"/>
      <c r="G33" s="12" t="s">
        <v>229</v>
      </c>
      <c r="H33" s="12"/>
      <c r="I33" s="79">
        <v>21</v>
      </c>
      <c r="K33" s="76">
        <v>362800000000</v>
      </c>
      <c r="L33" s="50"/>
      <c r="M33" s="77">
        <v>0</v>
      </c>
      <c r="N33" s="50"/>
      <c r="O33" s="51">
        <v>0</v>
      </c>
      <c r="P33" s="50"/>
      <c r="Q33" s="77">
        <v>362800000000</v>
      </c>
      <c r="R33" s="50"/>
      <c r="S33" s="78" t="s">
        <v>230</v>
      </c>
    </row>
    <row r="34" spans="1:19" ht="21" x14ac:dyDescent="0.55000000000000004">
      <c r="A34" s="73" t="s">
        <v>231</v>
      </c>
      <c r="C34" s="74" t="s">
        <v>232</v>
      </c>
      <c r="D34" s="12"/>
      <c r="E34" s="12" t="s">
        <v>160</v>
      </c>
      <c r="F34" s="12"/>
      <c r="G34" s="12" t="s">
        <v>229</v>
      </c>
      <c r="H34" s="12"/>
      <c r="I34" s="79">
        <v>0</v>
      </c>
      <c r="K34" s="76">
        <v>500000</v>
      </c>
      <c r="L34" s="50"/>
      <c r="M34" s="77">
        <v>514794544496</v>
      </c>
      <c r="N34" s="50"/>
      <c r="O34" s="51">
        <v>514784524496</v>
      </c>
      <c r="P34" s="50"/>
      <c r="Q34" s="77">
        <v>10520000</v>
      </c>
      <c r="R34" s="50"/>
      <c r="S34" s="78" t="s">
        <v>36</v>
      </c>
    </row>
    <row r="35" spans="1:19" ht="21" x14ac:dyDescent="0.55000000000000004">
      <c r="A35" s="73" t="s">
        <v>231</v>
      </c>
      <c r="C35" s="74" t="s">
        <v>233</v>
      </c>
      <c r="D35" s="12"/>
      <c r="E35" s="12" t="s">
        <v>205</v>
      </c>
      <c r="F35" s="12"/>
      <c r="G35" s="12" t="s">
        <v>229</v>
      </c>
      <c r="H35" s="12"/>
      <c r="I35" s="79">
        <v>21</v>
      </c>
      <c r="K35" s="76">
        <v>500000000000</v>
      </c>
      <c r="L35" s="50"/>
      <c r="M35" s="77">
        <v>0</v>
      </c>
      <c r="N35" s="50"/>
      <c r="O35" s="51">
        <v>500000000000</v>
      </c>
      <c r="P35" s="50"/>
      <c r="Q35" s="77">
        <v>0</v>
      </c>
      <c r="R35" s="50"/>
      <c r="S35" s="78" t="s">
        <v>36</v>
      </c>
    </row>
    <row r="36" spans="1:19" ht="21" x14ac:dyDescent="0.55000000000000004">
      <c r="A36" s="73" t="s">
        <v>203</v>
      </c>
      <c r="C36" s="74" t="s">
        <v>234</v>
      </c>
      <c r="D36" s="12"/>
      <c r="E36" s="12" t="s">
        <v>205</v>
      </c>
      <c r="F36" s="12"/>
      <c r="G36" s="12" t="s">
        <v>235</v>
      </c>
      <c r="H36" s="12"/>
      <c r="I36" s="79">
        <v>21</v>
      </c>
      <c r="K36" s="76">
        <v>399010000000</v>
      </c>
      <c r="L36" s="50"/>
      <c r="M36" s="77">
        <v>0</v>
      </c>
      <c r="N36" s="50"/>
      <c r="O36" s="51">
        <v>399010000000</v>
      </c>
      <c r="P36" s="50"/>
      <c r="Q36" s="77">
        <v>0</v>
      </c>
      <c r="R36" s="50"/>
      <c r="S36" s="78" t="s">
        <v>36</v>
      </c>
    </row>
    <row r="37" spans="1:19" ht="21" x14ac:dyDescent="0.55000000000000004">
      <c r="A37" s="73" t="s">
        <v>182</v>
      </c>
      <c r="C37" s="74" t="s">
        <v>236</v>
      </c>
      <c r="D37" s="12"/>
      <c r="E37" s="12" t="s">
        <v>205</v>
      </c>
      <c r="F37" s="12"/>
      <c r="G37" s="12" t="s">
        <v>237</v>
      </c>
      <c r="H37" s="12"/>
      <c r="I37" s="79">
        <v>21</v>
      </c>
      <c r="K37" s="76">
        <v>43500000000</v>
      </c>
      <c r="L37" s="50"/>
      <c r="M37" s="77">
        <v>0</v>
      </c>
      <c r="N37" s="50"/>
      <c r="O37" s="51">
        <v>43500000000</v>
      </c>
      <c r="P37" s="50"/>
      <c r="Q37" s="77">
        <v>0</v>
      </c>
      <c r="R37" s="50"/>
      <c r="S37" s="78" t="s">
        <v>36</v>
      </c>
    </row>
    <row r="38" spans="1:19" ht="21" x14ac:dyDescent="0.55000000000000004">
      <c r="A38" s="73" t="s">
        <v>203</v>
      </c>
      <c r="C38" s="74" t="s">
        <v>238</v>
      </c>
      <c r="D38" s="12"/>
      <c r="E38" s="12" t="s">
        <v>205</v>
      </c>
      <c r="F38" s="12"/>
      <c r="G38" s="12" t="s">
        <v>239</v>
      </c>
      <c r="H38" s="12"/>
      <c r="I38" s="79">
        <v>21</v>
      </c>
      <c r="K38" s="76">
        <v>314900000000</v>
      </c>
      <c r="L38" s="50"/>
      <c r="M38" s="77">
        <v>0</v>
      </c>
      <c r="N38" s="50"/>
      <c r="O38" s="51">
        <v>115300000000</v>
      </c>
      <c r="P38" s="50"/>
      <c r="Q38" s="77">
        <v>199600000000</v>
      </c>
      <c r="R38" s="50"/>
      <c r="S38" s="78" t="s">
        <v>86</v>
      </c>
    </row>
    <row r="39" spans="1:19" ht="21" x14ac:dyDescent="0.55000000000000004">
      <c r="A39" s="73" t="s">
        <v>240</v>
      </c>
      <c r="C39" s="74" t="s">
        <v>241</v>
      </c>
      <c r="D39" s="12"/>
      <c r="E39" s="12" t="s">
        <v>205</v>
      </c>
      <c r="F39" s="12"/>
      <c r="G39" s="12" t="s">
        <v>239</v>
      </c>
      <c r="H39" s="12"/>
      <c r="I39" s="79">
        <v>21</v>
      </c>
      <c r="K39" s="76">
        <v>391859000000</v>
      </c>
      <c r="L39" s="50"/>
      <c r="M39" s="77">
        <v>0</v>
      </c>
      <c r="N39" s="50"/>
      <c r="O39" s="51">
        <v>130749000000</v>
      </c>
      <c r="P39" s="50"/>
      <c r="Q39" s="77">
        <v>261110000000</v>
      </c>
      <c r="R39" s="50"/>
      <c r="S39" s="78" t="s">
        <v>242</v>
      </c>
    </row>
    <row r="40" spans="1:19" ht="21" x14ac:dyDescent="0.55000000000000004">
      <c r="A40" s="73" t="s">
        <v>243</v>
      </c>
      <c r="C40" s="74" t="s">
        <v>244</v>
      </c>
      <c r="D40" s="12"/>
      <c r="E40" s="12" t="s">
        <v>160</v>
      </c>
      <c r="F40" s="12"/>
      <c r="G40" s="12" t="s">
        <v>245</v>
      </c>
      <c r="H40" s="12"/>
      <c r="I40" s="79">
        <v>0</v>
      </c>
      <c r="K40" s="76">
        <v>10438356115</v>
      </c>
      <c r="L40" s="50"/>
      <c r="M40" s="77">
        <v>9304910205</v>
      </c>
      <c r="N40" s="50"/>
      <c r="O40" s="51">
        <v>19742746320</v>
      </c>
      <c r="P40" s="50"/>
      <c r="Q40" s="77">
        <v>520000</v>
      </c>
      <c r="R40" s="50"/>
      <c r="S40" s="78" t="s">
        <v>36</v>
      </c>
    </row>
    <row r="41" spans="1:19" ht="21" x14ac:dyDescent="0.55000000000000004">
      <c r="A41" s="73" t="s">
        <v>243</v>
      </c>
      <c r="C41" s="74" t="s">
        <v>246</v>
      </c>
      <c r="D41" s="12"/>
      <c r="E41" s="12" t="s">
        <v>205</v>
      </c>
      <c r="F41" s="12"/>
      <c r="G41" s="12" t="s">
        <v>245</v>
      </c>
      <c r="H41" s="12"/>
      <c r="I41" s="79">
        <v>21</v>
      </c>
      <c r="K41" s="76">
        <v>190720000000</v>
      </c>
      <c r="L41" s="50"/>
      <c r="M41" s="77">
        <v>0</v>
      </c>
      <c r="N41" s="50"/>
      <c r="O41" s="51">
        <v>0</v>
      </c>
      <c r="P41" s="50"/>
      <c r="Q41" s="77">
        <v>190720000000</v>
      </c>
      <c r="R41" s="50"/>
      <c r="S41" s="78" t="s">
        <v>26</v>
      </c>
    </row>
    <row r="42" spans="1:19" ht="21" x14ac:dyDescent="0.55000000000000004">
      <c r="A42" s="73" t="s">
        <v>243</v>
      </c>
      <c r="C42" s="74" t="s">
        <v>247</v>
      </c>
      <c r="D42" s="12"/>
      <c r="E42" s="12" t="s">
        <v>205</v>
      </c>
      <c r="F42" s="12"/>
      <c r="G42" s="12" t="s">
        <v>248</v>
      </c>
      <c r="H42" s="12"/>
      <c r="I42" s="79">
        <v>21</v>
      </c>
      <c r="K42" s="76">
        <v>169982000000</v>
      </c>
      <c r="L42" s="50"/>
      <c r="M42" s="77">
        <v>0</v>
      </c>
      <c r="N42" s="50"/>
      <c r="O42" s="51">
        <v>0</v>
      </c>
      <c r="P42" s="50"/>
      <c r="Q42" s="77">
        <v>169982000000</v>
      </c>
      <c r="R42" s="50"/>
      <c r="S42" s="78" t="s">
        <v>249</v>
      </c>
    </row>
    <row r="43" spans="1:19" ht="21" x14ac:dyDescent="0.55000000000000004">
      <c r="A43" s="73" t="s">
        <v>243</v>
      </c>
      <c r="C43" s="74" t="s">
        <v>250</v>
      </c>
      <c r="D43" s="12"/>
      <c r="E43" s="12" t="s">
        <v>205</v>
      </c>
      <c r="F43" s="12"/>
      <c r="G43" s="12" t="s">
        <v>251</v>
      </c>
      <c r="H43" s="12"/>
      <c r="I43" s="79">
        <v>21</v>
      </c>
      <c r="K43" s="76">
        <v>139298000000</v>
      </c>
      <c r="L43" s="50"/>
      <c r="M43" s="77">
        <v>0</v>
      </c>
      <c r="N43" s="50"/>
      <c r="O43" s="51">
        <v>0</v>
      </c>
      <c r="P43" s="50"/>
      <c r="Q43" s="77">
        <v>139298000000</v>
      </c>
      <c r="R43" s="50"/>
      <c r="S43" s="78" t="s">
        <v>252</v>
      </c>
    </row>
    <row r="44" spans="1:19" ht="21" x14ac:dyDescent="0.55000000000000004">
      <c r="A44" s="73" t="s">
        <v>162</v>
      </c>
      <c r="C44" s="74" t="s">
        <v>253</v>
      </c>
      <c r="D44" s="12"/>
      <c r="E44" s="12" t="s">
        <v>205</v>
      </c>
      <c r="F44" s="12"/>
      <c r="G44" s="12" t="s">
        <v>251</v>
      </c>
      <c r="H44" s="12"/>
      <c r="I44" s="79">
        <v>21</v>
      </c>
      <c r="K44" s="76">
        <v>58458000000</v>
      </c>
      <c r="L44" s="50"/>
      <c r="M44" s="77">
        <v>0</v>
      </c>
      <c r="N44" s="50"/>
      <c r="O44" s="51">
        <v>0</v>
      </c>
      <c r="P44" s="50"/>
      <c r="Q44" s="77">
        <v>58458000000</v>
      </c>
      <c r="R44" s="50"/>
      <c r="S44" s="78" t="s">
        <v>254</v>
      </c>
    </row>
    <row r="45" spans="1:19" ht="21" x14ac:dyDescent="0.55000000000000004">
      <c r="A45" s="73" t="s">
        <v>255</v>
      </c>
      <c r="C45" s="74" t="s">
        <v>256</v>
      </c>
      <c r="D45" s="12"/>
      <c r="E45" s="12" t="s">
        <v>160</v>
      </c>
      <c r="F45" s="12"/>
      <c r="G45" s="12" t="s">
        <v>251</v>
      </c>
      <c r="H45" s="12"/>
      <c r="I45" s="79">
        <v>0</v>
      </c>
      <c r="K45" s="76">
        <v>835567479</v>
      </c>
      <c r="L45" s="50"/>
      <c r="M45" s="77">
        <v>4692350849664</v>
      </c>
      <c r="N45" s="50"/>
      <c r="O45" s="51">
        <v>4693159752661</v>
      </c>
      <c r="P45" s="50"/>
      <c r="Q45" s="77">
        <v>26664482</v>
      </c>
      <c r="R45" s="50"/>
      <c r="S45" s="78" t="s">
        <v>36</v>
      </c>
    </row>
    <row r="46" spans="1:19" ht="21" x14ac:dyDescent="0.55000000000000004">
      <c r="A46" s="73" t="s">
        <v>257</v>
      </c>
      <c r="C46" s="74" t="s">
        <v>258</v>
      </c>
      <c r="D46" s="12"/>
      <c r="E46" s="12" t="s">
        <v>160</v>
      </c>
      <c r="F46" s="12"/>
      <c r="G46" s="12" t="s">
        <v>259</v>
      </c>
      <c r="H46" s="12"/>
      <c r="I46" s="79">
        <v>0</v>
      </c>
      <c r="K46" s="76">
        <v>1070000</v>
      </c>
      <c r="L46" s="50"/>
      <c r="M46" s="77">
        <v>942714644292</v>
      </c>
      <c r="N46" s="50"/>
      <c r="O46" s="51">
        <v>942626226897</v>
      </c>
      <c r="P46" s="50"/>
      <c r="Q46" s="77">
        <v>89487395</v>
      </c>
      <c r="R46" s="50"/>
      <c r="S46" s="78" t="s">
        <v>36</v>
      </c>
    </row>
    <row r="47" spans="1:19" ht="21" x14ac:dyDescent="0.55000000000000004">
      <c r="A47" s="73" t="s">
        <v>257</v>
      </c>
      <c r="C47" s="74" t="s">
        <v>260</v>
      </c>
      <c r="D47" s="12"/>
      <c r="E47" s="12" t="s">
        <v>205</v>
      </c>
      <c r="F47" s="12"/>
      <c r="G47" s="12" t="s">
        <v>259</v>
      </c>
      <c r="H47" s="12"/>
      <c r="I47" s="79">
        <v>21</v>
      </c>
      <c r="K47" s="76">
        <v>151451000000</v>
      </c>
      <c r="L47" s="50"/>
      <c r="M47" s="77">
        <v>0</v>
      </c>
      <c r="N47" s="50"/>
      <c r="O47" s="51">
        <v>151451000000</v>
      </c>
      <c r="P47" s="50"/>
      <c r="Q47" s="77">
        <v>0</v>
      </c>
      <c r="R47" s="50"/>
      <c r="S47" s="78" t="s">
        <v>36</v>
      </c>
    </row>
    <row r="48" spans="1:19" ht="21" x14ac:dyDescent="0.55000000000000004">
      <c r="A48" s="73" t="s">
        <v>257</v>
      </c>
      <c r="C48" s="74" t="s">
        <v>261</v>
      </c>
      <c r="D48" s="12"/>
      <c r="E48" s="12" t="s">
        <v>205</v>
      </c>
      <c r="F48" s="12"/>
      <c r="G48" s="12" t="s">
        <v>262</v>
      </c>
      <c r="H48" s="12"/>
      <c r="I48" s="79">
        <v>21</v>
      </c>
      <c r="K48" s="76">
        <v>349000000000</v>
      </c>
      <c r="L48" s="50"/>
      <c r="M48" s="77">
        <v>0</v>
      </c>
      <c r="N48" s="50"/>
      <c r="O48" s="51">
        <v>349000000000</v>
      </c>
      <c r="P48" s="50"/>
      <c r="Q48" s="77">
        <v>0</v>
      </c>
      <c r="R48" s="50"/>
      <c r="S48" s="78" t="s">
        <v>36</v>
      </c>
    </row>
    <row r="49" spans="1:19" ht="21" x14ac:dyDescent="0.55000000000000004">
      <c r="A49" s="73" t="s">
        <v>182</v>
      </c>
      <c r="C49" s="74" t="s">
        <v>263</v>
      </c>
      <c r="D49" s="12"/>
      <c r="E49" s="12" t="s">
        <v>205</v>
      </c>
      <c r="F49" s="12"/>
      <c r="G49" s="12" t="s">
        <v>262</v>
      </c>
      <c r="H49" s="12"/>
      <c r="I49" s="79">
        <v>21</v>
      </c>
      <c r="K49" s="76">
        <v>145900000000</v>
      </c>
      <c r="L49" s="50"/>
      <c r="M49" s="77">
        <v>0</v>
      </c>
      <c r="N49" s="50"/>
      <c r="O49" s="51">
        <v>0</v>
      </c>
      <c r="P49" s="50"/>
      <c r="Q49" s="77">
        <v>145900000000</v>
      </c>
      <c r="R49" s="50"/>
      <c r="S49" s="78" t="s">
        <v>264</v>
      </c>
    </row>
    <row r="50" spans="1:19" ht="21" x14ac:dyDescent="0.55000000000000004">
      <c r="A50" s="73" t="s">
        <v>265</v>
      </c>
      <c r="C50" s="74" t="s">
        <v>266</v>
      </c>
      <c r="D50" s="12"/>
      <c r="E50" s="12" t="s">
        <v>160</v>
      </c>
      <c r="F50" s="12"/>
      <c r="G50" s="12" t="s">
        <v>267</v>
      </c>
      <c r="H50" s="12"/>
      <c r="I50" s="79">
        <v>0</v>
      </c>
      <c r="K50" s="76">
        <v>600000</v>
      </c>
      <c r="L50" s="50"/>
      <c r="M50" s="77">
        <v>433599264625</v>
      </c>
      <c r="N50" s="50"/>
      <c r="O50" s="51">
        <v>432690734489</v>
      </c>
      <c r="P50" s="50"/>
      <c r="Q50" s="77">
        <v>909130136</v>
      </c>
      <c r="R50" s="50"/>
      <c r="S50" s="78" t="s">
        <v>61</v>
      </c>
    </row>
    <row r="51" spans="1:19" ht="21" x14ac:dyDescent="0.55000000000000004">
      <c r="A51" s="73" t="s">
        <v>265</v>
      </c>
      <c r="C51" s="74" t="s">
        <v>268</v>
      </c>
      <c r="D51" s="12"/>
      <c r="E51" s="12" t="s">
        <v>205</v>
      </c>
      <c r="F51" s="12"/>
      <c r="G51" s="12" t="s">
        <v>267</v>
      </c>
      <c r="H51" s="12"/>
      <c r="I51" s="79">
        <v>21</v>
      </c>
      <c r="K51" s="76">
        <v>503600000000</v>
      </c>
      <c r="L51" s="50"/>
      <c r="M51" s="77">
        <v>0</v>
      </c>
      <c r="N51" s="50"/>
      <c r="O51" s="51">
        <v>353600000000</v>
      </c>
      <c r="P51" s="50"/>
      <c r="Q51" s="77">
        <v>150000000000</v>
      </c>
      <c r="R51" s="50"/>
      <c r="S51" s="78" t="s">
        <v>269</v>
      </c>
    </row>
    <row r="52" spans="1:19" ht="21" x14ac:dyDescent="0.55000000000000004">
      <c r="A52" s="73" t="s">
        <v>257</v>
      </c>
      <c r="C52" s="74" t="s">
        <v>270</v>
      </c>
      <c r="D52" s="12"/>
      <c r="E52" s="12" t="s">
        <v>205</v>
      </c>
      <c r="F52" s="12"/>
      <c r="G52" s="12" t="s">
        <v>267</v>
      </c>
      <c r="H52" s="12"/>
      <c r="I52" s="79">
        <v>21</v>
      </c>
      <c r="K52" s="76">
        <v>561901000000</v>
      </c>
      <c r="L52" s="50"/>
      <c r="M52" s="77">
        <v>0</v>
      </c>
      <c r="N52" s="50"/>
      <c r="O52" s="51">
        <v>229000000000</v>
      </c>
      <c r="P52" s="50"/>
      <c r="Q52" s="77">
        <v>332901000000</v>
      </c>
      <c r="R52" s="50"/>
      <c r="S52" s="78" t="s">
        <v>271</v>
      </c>
    </row>
    <row r="53" spans="1:19" ht="21" x14ac:dyDescent="0.55000000000000004">
      <c r="A53" s="73" t="s">
        <v>265</v>
      </c>
      <c r="C53" s="74" t="s">
        <v>272</v>
      </c>
      <c r="D53" s="12"/>
      <c r="E53" s="12" t="s">
        <v>205</v>
      </c>
      <c r="F53" s="12"/>
      <c r="G53" s="12" t="s">
        <v>273</v>
      </c>
      <c r="H53" s="12"/>
      <c r="I53" s="79">
        <v>21</v>
      </c>
      <c r="K53" s="76">
        <v>327800000000</v>
      </c>
      <c r="L53" s="50"/>
      <c r="M53" s="77">
        <v>0</v>
      </c>
      <c r="N53" s="50"/>
      <c r="O53" s="51">
        <v>67000000000</v>
      </c>
      <c r="P53" s="50"/>
      <c r="Q53" s="77">
        <v>260800000000</v>
      </c>
      <c r="R53" s="50"/>
      <c r="S53" s="78" t="s">
        <v>274</v>
      </c>
    </row>
    <row r="54" spans="1:19" ht="21" x14ac:dyDescent="0.55000000000000004">
      <c r="A54" s="73" t="s">
        <v>182</v>
      </c>
      <c r="C54" s="74" t="s">
        <v>275</v>
      </c>
      <c r="D54" s="12"/>
      <c r="E54" s="12" t="s">
        <v>205</v>
      </c>
      <c r="F54" s="12"/>
      <c r="G54" s="12" t="s">
        <v>273</v>
      </c>
      <c r="H54" s="12"/>
      <c r="I54" s="79">
        <v>21</v>
      </c>
      <c r="K54" s="76">
        <v>303357000000</v>
      </c>
      <c r="L54" s="50"/>
      <c r="M54" s="77">
        <v>0</v>
      </c>
      <c r="N54" s="50"/>
      <c r="O54" s="51">
        <v>0</v>
      </c>
      <c r="P54" s="50"/>
      <c r="Q54" s="77">
        <v>303357000000</v>
      </c>
      <c r="R54" s="50"/>
      <c r="S54" s="78" t="s">
        <v>276</v>
      </c>
    </row>
    <row r="55" spans="1:19" ht="21" x14ac:dyDescent="0.55000000000000004">
      <c r="A55" s="73" t="s">
        <v>257</v>
      </c>
      <c r="C55" s="74" t="s">
        <v>277</v>
      </c>
      <c r="D55" s="12"/>
      <c r="E55" s="12" t="s">
        <v>205</v>
      </c>
      <c r="F55" s="12"/>
      <c r="G55" s="12" t="s">
        <v>278</v>
      </c>
      <c r="H55" s="12"/>
      <c r="I55" s="79">
        <v>21</v>
      </c>
      <c r="K55" s="76">
        <v>448187000000</v>
      </c>
      <c r="L55" s="50"/>
      <c r="M55" s="77">
        <v>0</v>
      </c>
      <c r="N55" s="50"/>
      <c r="O55" s="51">
        <v>0</v>
      </c>
      <c r="P55" s="50"/>
      <c r="Q55" s="77">
        <v>448187000000</v>
      </c>
      <c r="R55" s="50"/>
      <c r="S55" s="78" t="s">
        <v>279</v>
      </c>
    </row>
    <row r="56" spans="1:19" ht="21" x14ac:dyDescent="0.55000000000000004">
      <c r="A56" s="73" t="s">
        <v>257</v>
      </c>
      <c r="C56" s="74" t="s">
        <v>280</v>
      </c>
      <c r="D56" s="12"/>
      <c r="E56" s="12" t="s">
        <v>205</v>
      </c>
      <c r="F56" s="12"/>
      <c r="G56" s="12" t="s">
        <v>278</v>
      </c>
      <c r="H56" s="12"/>
      <c r="I56" s="79">
        <v>21</v>
      </c>
      <c r="K56" s="76">
        <v>481000000</v>
      </c>
      <c r="L56" s="50"/>
      <c r="M56" s="77">
        <v>0</v>
      </c>
      <c r="N56" s="50"/>
      <c r="O56" s="51">
        <v>0</v>
      </c>
      <c r="P56" s="50"/>
      <c r="Q56" s="77">
        <v>481000000</v>
      </c>
      <c r="R56" s="50"/>
      <c r="S56" s="78" t="s">
        <v>36</v>
      </c>
    </row>
    <row r="57" spans="1:19" ht="21" x14ac:dyDescent="0.55000000000000004">
      <c r="A57" s="73" t="s">
        <v>243</v>
      </c>
      <c r="C57" s="74" t="s">
        <v>281</v>
      </c>
      <c r="D57" s="12"/>
      <c r="E57" s="12" t="s">
        <v>160</v>
      </c>
      <c r="F57" s="12"/>
      <c r="G57" s="12" t="s">
        <v>282</v>
      </c>
      <c r="H57" s="12"/>
      <c r="I57" s="79">
        <v>0</v>
      </c>
      <c r="K57" s="76">
        <v>58832739</v>
      </c>
      <c r="L57" s="50"/>
      <c r="M57" s="77">
        <v>636986302</v>
      </c>
      <c r="N57" s="50"/>
      <c r="O57" s="51">
        <v>695450338</v>
      </c>
      <c r="P57" s="50"/>
      <c r="Q57" s="77">
        <v>368703</v>
      </c>
      <c r="R57" s="50"/>
      <c r="S57" s="78" t="s">
        <v>36</v>
      </c>
    </row>
    <row r="58" spans="1:19" ht="21" x14ac:dyDescent="0.55000000000000004">
      <c r="A58" s="73" t="s">
        <v>283</v>
      </c>
      <c r="C58" s="74" t="s">
        <v>284</v>
      </c>
      <c r="D58" s="12"/>
      <c r="E58" s="12" t="s">
        <v>160</v>
      </c>
      <c r="F58" s="12"/>
      <c r="G58" s="12" t="s">
        <v>285</v>
      </c>
      <c r="H58" s="12"/>
      <c r="I58" s="79">
        <v>0</v>
      </c>
      <c r="K58" s="76">
        <v>50000</v>
      </c>
      <c r="L58" s="50"/>
      <c r="M58" s="77">
        <v>66208186471</v>
      </c>
      <c r="N58" s="50"/>
      <c r="O58" s="51">
        <v>66208186471</v>
      </c>
      <c r="P58" s="50"/>
      <c r="Q58" s="77">
        <v>50000</v>
      </c>
      <c r="R58" s="50"/>
      <c r="S58" s="78" t="s">
        <v>36</v>
      </c>
    </row>
    <row r="59" spans="1:19" ht="21" x14ac:dyDescent="0.55000000000000004">
      <c r="A59" s="73" t="s">
        <v>283</v>
      </c>
      <c r="C59" s="74" t="s">
        <v>286</v>
      </c>
      <c r="D59" s="12"/>
      <c r="E59" s="12" t="s">
        <v>205</v>
      </c>
      <c r="F59" s="12"/>
      <c r="G59" s="12" t="s">
        <v>285</v>
      </c>
      <c r="H59" s="12"/>
      <c r="I59" s="79">
        <v>21</v>
      </c>
      <c r="K59" s="76">
        <v>413439400000</v>
      </c>
      <c r="L59" s="50"/>
      <c r="M59" s="77">
        <v>0</v>
      </c>
      <c r="N59" s="50"/>
      <c r="O59" s="51">
        <v>0</v>
      </c>
      <c r="P59" s="50"/>
      <c r="Q59" s="77">
        <v>413439400000</v>
      </c>
      <c r="R59" s="50"/>
      <c r="S59" s="78" t="s">
        <v>287</v>
      </c>
    </row>
    <row r="60" spans="1:19" ht="21" x14ac:dyDescent="0.55000000000000004">
      <c r="A60" s="73" t="s">
        <v>283</v>
      </c>
      <c r="C60" s="74" t="s">
        <v>288</v>
      </c>
      <c r="D60" s="12"/>
      <c r="E60" s="12" t="s">
        <v>205</v>
      </c>
      <c r="F60" s="12"/>
      <c r="G60" s="12" t="s">
        <v>289</v>
      </c>
      <c r="H60" s="12"/>
      <c r="I60" s="79">
        <v>21</v>
      </c>
      <c r="K60" s="76">
        <v>0</v>
      </c>
      <c r="L60" s="50"/>
      <c r="M60" s="77">
        <v>66208136481</v>
      </c>
      <c r="N60" s="50"/>
      <c r="O60" s="51">
        <v>0</v>
      </c>
      <c r="P60" s="50"/>
      <c r="Q60" s="77">
        <v>66208136481</v>
      </c>
      <c r="R60" s="50"/>
      <c r="S60" s="78" t="s">
        <v>18</v>
      </c>
    </row>
    <row r="61" spans="1:19" ht="21" x14ac:dyDescent="0.55000000000000004">
      <c r="A61" s="73" t="s">
        <v>283</v>
      </c>
      <c r="C61" s="74" t="s">
        <v>290</v>
      </c>
      <c r="D61" s="12"/>
      <c r="E61" s="12" t="s">
        <v>205</v>
      </c>
      <c r="F61" s="12"/>
      <c r="G61" s="12" t="s">
        <v>291</v>
      </c>
      <c r="H61" s="12"/>
      <c r="I61" s="79">
        <v>21</v>
      </c>
      <c r="K61" s="76">
        <v>0</v>
      </c>
      <c r="L61" s="50"/>
      <c r="M61" s="77">
        <v>36600000000</v>
      </c>
      <c r="N61" s="50"/>
      <c r="O61" s="51">
        <v>0</v>
      </c>
      <c r="P61" s="50"/>
      <c r="Q61" s="77">
        <v>36600000000</v>
      </c>
      <c r="R61" s="50"/>
      <c r="S61" s="78" t="s">
        <v>292</v>
      </c>
    </row>
    <row r="62" spans="1:19" ht="21" x14ac:dyDescent="0.55000000000000004">
      <c r="A62" s="73" t="s">
        <v>257</v>
      </c>
      <c r="C62" s="74" t="s">
        <v>293</v>
      </c>
      <c r="D62" s="12"/>
      <c r="E62" s="12" t="s">
        <v>205</v>
      </c>
      <c r="F62" s="12"/>
      <c r="G62" s="12" t="s">
        <v>294</v>
      </c>
      <c r="H62" s="12"/>
      <c r="I62" s="79">
        <v>21</v>
      </c>
      <c r="K62" s="76">
        <v>0</v>
      </c>
      <c r="L62" s="50"/>
      <c r="M62" s="77">
        <v>181999500000</v>
      </c>
      <c r="N62" s="50"/>
      <c r="O62" s="51">
        <v>0</v>
      </c>
      <c r="P62" s="50"/>
      <c r="Q62" s="77">
        <v>181999500000</v>
      </c>
      <c r="R62" s="50"/>
      <c r="S62" s="78" t="s">
        <v>295</v>
      </c>
    </row>
    <row r="63" spans="1:19" ht="21" x14ac:dyDescent="0.55000000000000004">
      <c r="A63" s="73" t="s">
        <v>182</v>
      </c>
      <c r="C63" s="74" t="s">
        <v>296</v>
      </c>
      <c r="D63" s="12"/>
      <c r="E63" s="12" t="s">
        <v>205</v>
      </c>
      <c r="F63" s="12"/>
      <c r="G63" s="12" t="s">
        <v>294</v>
      </c>
      <c r="H63" s="12"/>
      <c r="I63" s="79">
        <v>21</v>
      </c>
      <c r="K63" s="76">
        <v>0</v>
      </c>
      <c r="L63" s="50"/>
      <c r="M63" s="77">
        <v>194387000000</v>
      </c>
      <c r="N63" s="50"/>
      <c r="O63" s="51">
        <v>0</v>
      </c>
      <c r="P63" s="50"/>
      <c r="Q63" s="77">
        <v>194387000000</v>
      </c>
      <c r="R63" s="50"/>
      <c r="S63" s="78" t="s">
        <v>297</v>
      </c>
    </row>
    <row r="64" spans="1:19" ht="21" x14ac:dyDescent="0.55000000000000004">
      <c r="A64" s="73" t="s">
        <v>182</v>
      </c>
      <c r="C64" s="74" t="s">
        <v>298</v>
      </c>
      <c r="D64" s="12"/>
      <c r="E64" s="12" t="s">
        <v>205</v>
      </c>
      <c r="F64" s="12"/>
      <c r="G64" s="12" t="s">
        <v>299</v>
      </c>
      <c r="H64" s="12"/>
      <c r="I64" s="79">
        <v>21</v>
      </c>
      <c r="K64" s="76">
        <v>0</v>
      </c>
      <c r="L64" s="50"/>
      <c r="M64" s="77">
        <v>103166000000</v>
      </c>
      <c r="N64" s="50"/>
      <c r="O64" s="51">
        <v>0</v>
      </c>
      <c r="P64" s="50"/>
      <c r="Q64" s="77">
        <v>103166000000</v>
      </c>
      <c r="R64" s="50"/>
      <c r="S64" s="78" t="s">
        <v>300</v>
      </c>
    </row>
    <row r="65" spans="1:19" ht="21" x14ac:dyDescent="0.55000000000000004">
      <c r="A65" s="73" t="s">
        <v>203</v>
      </c>
      <c r="C65" s="74" t="s">
        <v>301</v>
      </c>
      <c r="D65" s="12"/>
      <c r="E65" s="12" t="s">
        <v>205</v>
      </c>
      <c r="F65" s="12"/>
      <c r="G65" s="12" t="s">
        <v>302</v>
      </c>
      <c r="H65" s="12"/>
      <c r="I65" s="79">
        <v>21</v>
      </c>
      <c r="K65" s="76">
        <v>0</v>
      </c>
      <c r="L65" s="50"/>
      <c r="M65" s="77">
        <v>572000000000</v>
      </c>
      <c r="N65" s="50"/>
      <c r="O65" s="51">
        <v>0</v>
      </c>
      <c r="P65" s="50"/>
      <c r="Q65" s="77">
        <v>572000000000</v>
      </c>
      <c r="R65" s="50"/>
      <c r="S65" s="78" t="s">
        <v>303</v>
      </c>
    </row>
    <row r="66" spans="1:19" ht="21" x14ac:dyDescent="0.55000000000000004">
      <c r="A66" s="73" t="s">
        <v>182</v>
      </c>
      <c r="C66" s="74" t="s">
        <v>304</v>
      </c>
      <c r="D66" s="12"/>
      <c r="E66" s="12" t="s">
        <v>205</v>
      </c>
      <c r="F66" s="12"/>
      <c r="G66" s="12" t="s">
        <v>305</v>
      </c>
      <c r="H66" s="12"/>
      <c r="I66" s="79">
        <v>21</v>
      </c>
      <c r="K66" s="76">
        <v>0</v>
      </c>
      <c r="L66" s="50"/>
      <c r="M66" s="77">
        <v>88603000000</v>
      </c>
      <c r="N66" s="50"/>
      <c r="O66" s="51">
        <v>0</v>
      </c>
      <c r="P66" s="50"/>
      <c r="Q66" s="77">
        <v>88603000000</v>
      </c>
      <c r="R66" s="50"/>
      <c r="S66" s="78" t="s">
        <v>306</v>
      </c>
    </row>
    <row r="67" spans="1:19" ht="21" x14ac:dyDescent="0.55000000000000004">
      <c r="A67" s="73" t="s">
        <v>194</v>
      </c>
      <c r="C67" s="74" t="s">
        <v>307</v>
      </c>
      <c r="D67" s="12"/>
      <c r="E67" s="12" t="s">
        <v>205</v>
      </c>
      <c r="F67" s="12"/>
      <c r="G67" s="12" t="s">
        <v>308</v>
      </c>
      <c r="H67" s="12"/>
      <c r="I67" s="79">
        <v>21</v>
      </c>
      <c r="K67" s="76">
        <v>0</v>
      </c>
      <c r="L67" s="50"/>
      <c r="M67" s="77">
        <v>463740000000</v>
      </c>
      <c r="N67" s="50"/>
      <c r="O67" s="51">
        <v>0</v>
      </c>
      <c r="P67" s="50"/>
      <c r="Q67" s="77">
        <v>463740000000</v>
      </c>
      <c r="R67" s="50"/>
      <c r="S67" s="78" t="s">
        <v>309</v>
      </c>
    </row>
    <row r="68" spans="1:19" ht="21" x14ac:dyDescent="0.55000000000000004">
      <c r="A68" s="73" t="s">
        <v>182</v>
      </c>
      <c r="C68" s="74" t="s">
        <v>310</v>
      </c>
      <c r="D68" s="12"/>
      <c r="E68" s="12" t="s">
        <v>205</v>
      </c>
      <c r="F68" s="12"/>
      <c r="G68" s="12" t="s">
        <v>311</v>
      </c>
      <c r="H68" s="12"/>
      <c r="I68" s="79">
        <v>21</v>
      </c>
      <c r="K68" s="76">
        <v>0</v>
      </c>
      <c r="L68" s="50"/>
      <c r="M68" s="77">
        <v>200000000000</v>
      </c>
      <c r="N68" s="50"/>
      <c r="O68" s="51">
        <v>0</v>
      </c>
      <c r="P68" s="50"/>
      <c r="Q68" s="77">
        <v>200000000000</v>
      </c>
      <c r="R68" s="50"/>
      <c r="S68" s="78" t="s">
        <v>312</v>
      </c>
    </row>
    <row r="69" spans="1:19" ht="21" x14ac:dyDescent="0.55000000000000004">
      <c r="A69" s="73" t="s">
        <v>185</v>
      </c>
      <c r="C69" s="74" t="s">
        <v>313</v>
      </c>
      <c r="D69" s="12"/>
      <c r="E69" s="12" t="s">
        <v>205</v>
      </c>
      <c r="F69" s="12"/>
      <c r="G69" s="12" t="s">
        <v>311</v>
      </c>
      <c r="H69" s="12"/>
      <c r="I69" s="79">
        <v>21</v>
      </c>
      <c r="K69" s="76">
        <v>0</v>
      </c>
      <c r="L69" s="50"/>
      <c r="M69" s="77">
        <v>232377000000</v>
      </c>
      <c r="N69" s="50"/>
      <c r="O69" s="51">
        <v>0</v>
      </c>
      <c r="P69" s="50"/>
      <c r="Q69" s="77">
        <v>232377000000</v>
      </c>
      <c r="R69" s="50"/>
      <c r="S69" s="78" t="s">
        <v>314</v>
      </c>
    </row>
    <row r="70" spans="1:19" ht="21" x14ac:dyDescent="0.55000000000000004">
      <c r="A70" s="73" t="s">
        <v>315</v>
      </c>
      <c r="C70" s="74" t="s">
        <v>316</v>
      </c>
      <c r="D70" s="12"/>
      <c r="E70" s="12" t="s">
        <v>205</v>
      </c>
      <c r="F70" s="12"/>
      <c r="G70" s="12" t="s">
        <v>317</v>
      </c>
      <c r="H70" s="12"/>
      <c r="I70" s="79">
        <v>21</v>
      </c>
      <c r="K70" s="76">
        <v>0</v>
      </c>
      <c r="L70" s="50"/>
      <c r="M70" s="77">
        <v>700000000000</v>
      </c>
      <c r="N70" s="50"/>
      <c r="O70" s="51">
        <v>0</v>
      </c>
      <c r="P70" s="50"/>
      <c r="Q70" s="77">
        <v>700000000000</v>
      </c>
      <c r="R70" s="50"/>
      <c r="S70" s="78" t="s">
        <v>318</v>
      </c>
    </row>
    <row r="71" spans="1:19" ht="21" x14ac:dyDescent="0.55000000000000004">
      <c r="A71" s="73" t="s">
        <v>315</v>
      </c>
      <c r="C71" s="74" t="s">
        <v>319</v>
      </c>
      <c r="D71" s="12"/>
      <c r="E71" s="12" t="s">
        <v>205</v>
      </c>
      <c r="F71" s="12"/>
      <c r="G71" s="12" t="s">
        <v>317</v>
      </c>
      <c r="H71" s="12"/>
      <c r="I71" s="79">
        <v>21</v>
      </c>
      <c r="K71" s="76">
        <v>0</v>
      </c>
      <c r="L71" s="50"/>
      <c r="M71" s="77">
        <v>587685800000</v>
      </c>
      <c r="N71" s="50"/>
      <c r="O71" s="51">
        <v>0</v>
      </c>
      <c r="P71" s="50"/>
      <c r="Q71" s="77">
        <v>587685800000</v>
      </c>
      <c r="R71" s="50"/>
      <c r="S71" s="78" t="s">
        <v>320</v>
      </c>
    </row>
    <row r="72" spans="1:19" ht="21" x14ac:dyDescent="0.55000000000000004">
      <c r="A72" s="73" t="s">
        <v>321</v>
      </c>
      <c r="C72" s="74" t="s">
        <v>322</v>
      </c>
      <c r="D72" s="12"/>
      <c r="E72" s="12" t="s">
        <v>160</v>
      </c>
      <c r="F72" s="12"/>
      <c r="G72" s="12" t="s">
        <v>323</v>
      </c>
      <c r="H72" s="12"/>
      <c r="I72" s="79">
        <v>0</v>
      </c>
      <c r="K72" s="76">
        <v>0</v>
      </c>
      <c r="L72" s="50"/>
      <c r="M72" s="77">
        <v>500001000000</v>
      </c>
      <c r="N72" s="50"/>
      <c r="O72" s="51">
        <v>500000000000</v>
      </c>
      <c r="P72" s="50"/>
      <c r="Q72" s="77">
        <v>1000000</v>
      </c>
      <c r="R72" s="50"/>
      <c r="S72" s="78" t="s">
        <v>36</v>
      </c>
    </row>
    <row r="73" spans="1:19" ht="21" x14ac:dyDescent="0.55000000000000004">
      <c r="A73" s="73" t="s">
        <v>321</v>
      </c>
      <c r="C73" s="74" t="s">
        <v>324</v>
      </c>
      <c r="D73" s="12"/>
      <c r="E73" s="12" t="s">
        <v>205</v>
      </c>
      <c r="F73" s="12"/>
      <c r="G73" s="12" t="s">
        <v>323</v>
      </c>
      <c r="H73" s="12"/>
      <c r="I73" s="79">
        <v>21</v>
      </c>
      <c r="K73" s="76">
        <v>0</v>
      </c>
      <c r="L73" s="50"/>
      <c r="M73" s="77">
        <v>500000000000</v>
      </c>
      <c r="N73" s="50"/>
      <c r="O73" s="51">
        <v>0</v>
      </c>
      <c r="P73" s="50"/>
      <c r="Q73" s="77">
        <v>500000000000</v>
      </c>
      <c r="R73" s="50"/>
      <c r="S73" s="78" t="s">
        <v>325</v>
      </c>
    </row>
    <row r="74" spans="1:19" ht="21" x14ac:dyDescent="0.55000000000000004">
      <c r="A74" s="73" t="s">
        <v>162</v>
      </c>
      <c r="C74" s="74" t="s">
        <v>326</v>
      </c>
      <c r="D74" s="12"/>
      <c r="E74" s="12" t="s">
        <v>205</v>
      </c>
      <c r="F74" s="12"/>
      <c r="G74" s="12" t="s">
        <v>323</v>
      </c>
      <c r="H74" s="12"/>
      <c r="I74" s="79">
        <v>21</v>
      </c>
      <c r="K74" s="76">
        <v>0</v>
      </c>
      <c r="L74" s="50"/>
      <c r="M74" s="77">
        <v>180432000000</v>
      </c>
      <c r="N74" s="50"/>
      <c r="O74" s="51">
        <v>0</v>
      </c>
      <c r="P74" s="50"/>
      <c r="Q74" s="77">
        <v>180432000000</v>
      </c>
      <c r="R74" s="50"/>
      <c r="S74" s="78" t="s">
        <v>327</v>
      </c>
    </row>
    <row r="75" spans="1:19" ht="21" x14ac:dyDescent="0.55000000000000004">
      <c r="A75" s="73" t="s">
        <v>194</v>
      </c>
      <c r="C75" s="74" t="s">
        <v>328</v>
      </c>
      <c r="D75" s="12"/>
      <c r="E75" s="12" t="s">
        <v>205</v>
      </c>
      <c r="F75" s="12"/>
      <c r="G75" s="12" t="s">
        <v>6</v>
      </c>
      <c r="H75" s="12"/>
      <c r="I75" s="79">
        <v>21</v>
      </c>
      <c r="K75" s="76">
        <v>0</v>
      </c>
      <c r="L75" s="50"/>
      <c r="M75" s="77">
        <v>189400000000</v>
      </c>
      <c r="N75" s="50"/>
      <c r="O75" s="51">
        <v>0</v>
      </c>
      <c r="P75" s="50"/>
      <c r="Q75" s="77">
        <v>189400000000</v>
      </c>
      <c r="R75" s="50"/>
      <c r="S75" s="78" t="s">
        <v>329</v>
      </c>
    </row>
    <row r="76" spans="1:19" ht="21.75" thickBot="1" x14ac:dyDescent="0.6">
      <c r="A76" s="81"/>
      <c r="C76" s="82"/>
      <c r="D76" s="83"/>
      <c r="E76" s="83"/>
      <c r="F76" s="83"/>
      <c r="G76" s="83"/>
      <c r="H76" s="83"/>
      <c r="I76" s="84"/>
      <c r="K76" s="85"/>
      <c r="L76" s="50"/>
      <c r="M76" s="86"/>
      <c r="N76" s="60"/>
      <c r="O76" s="61"/>
      <c r="P76" s="50"/>
      <c r="Q76" s="86"/>
      <c r="R76" s="60"/>
      <c r="S76" s="87"/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15"/>
  <sheetViews>
    <sheetView rightToLeft="1" workbookViewId="0">
      <selection activeCell="S95" sqref="S95"/>
    </sheetView>
  </sheetViews>
  <sheetFormatPr defaultColWidth="9.140625" defaultRowHeight="18.75" x14ac:dyDescent="0.45"/>
  <cols>
    <col min="1" max="1" width="35.42578125" style="12" bestFit="1" customWidth="1"/>
    <col min="2" max="2" width="1" style="12" customWidth="1"/>
    <col min="3" max="3" width="20.5703125" style="12" bestFit="1" customWidth="1"/>
    <col min="4" max="4" width="1" style="12" customWidth="1"/>
    <col min="5" max="5" width="19.42578125" style="12" bestFit="1" customWidth="1"/>
    <col min="6" max="6" width="1" style="12" customWidth="1"/>
    <col min="7" max="7" width="11.5703125" style="12" bestFit="1" customWidth="1"/>
    <col min="8" max="8" width="1" style="12" customWidth="1"/>
    <col min="9" max="9" width="16.42578125" style="12" bestFit="1" customWidth="1"/>
    <col min="10" max="10" width="1" style="12" customWidth="1"/>
    <col min="11" max="11" width="15.85546875" style="12" bestFit="1" customWidth="1"/>
    <col min="12" max="12" width="1" style="12" customWidth="1"/>
    <col min="13" max="13" width="16.42578125" style="12" bestFit="1" customWidth="1"/>
    <col min="14" max="14" width="1" style="12" customWidth="1"/>
    <col min="15" max="15" width="16.140625" style="12" bestFit="1" customWidth="1"/>
    <col min="16" max="16" width="1" style="12" customWidth="1"/>
    <col min="17" max="17" width="15.85546875" style="12" bestFit="1" customWidth="1"/>
    <col min="18" max="18" width="1" style="12" customWidth="1"/>
    <col min="19" max="19" width="16.140625" style="12" bestFit="1" customWidth="1"/>
    <col min="20" max="20" width="1" style="12" customWidth="1"/>
    <col min="21" max="21" width="9.140625" style="12" customWidth="1"/>
    <col min="22" max="16384" width="9.140625" style="12"/>
  </cols>
  <sheetData>
    <row r="2" spans="1:19" ht="30" x14ac:dyDescent="0.45">
      <c r="A2" s="11" t="str">
        <f>[2]سپرده!A2</f>
        <v>صندوق سرمایه گذاری اعتماد هامرز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330</v>
      </c>
      <c r="B3" s="11"/>
      <c r="C3" s="11"/>
      <c r="D3" s="11" t="s">
        <v>330</v>
      </c>
      <c r="E3" s="11" t="s">
        <v>330</v>
      </c>
      <c r="F3" s="11" t="s">
        <v>330</v>
      </c>
      <c r="G3" s="11" t="s">
        <v>330</v>
      </c>
      <c r="H3" s="11" t="s">
        <v>330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سپرده!A4</f>
        <v>برای ماه منتهی به 1402/07/30</v>
      </c>
      <c r="B4" s="11"/>
      <c r="C4" s="11"/>
      <c r="D4" s="11" t="s">
        <v>464</v>
      </c>
      <c r="E4" s="11" t="s">
        <v>464</v>
      </c>
      <c r="F4" s="11" t="s">
        <v>464</v>
      </c>
      <c r="G4" s="11" t="s">
        <v>464</v>
      </c>
      <c r="H4" s="11" t="s">
        <v>464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4" t="s">
        <v>331</v>
      </c>
      <c r="B6" s="15" t="s">
        <v>331</v>
      </c>
      <c r="C6" s="15" t="s">
        <v>331</v>
      </c>
      <c r="D6" s="15" t="s">
        <v>331</v>
      </c>
      <c r="E6" s="15" t="s">
        <v>331</v>
      </c>
      <c r="F6" s="15" t="s">
        <v>331</v>
      </c>
      <c r="G6" s="16" t="s">
        <v>331</v>
      </c>
      <c r="I6" s="14" t="s">
        <v>332</v>
      </c>
      <c r="J6" s="15" t="s">
        <v>332</v>
      </c>
      <c r="K6" s="15" t="s">
        <v>332</v>
      </c>
      <c r="L6" s="15" t="s">
        <v>332</v>
      </c>
      <c r="M6" s="16" t="s">
        <v>332</v>
      </c>
      <c r="O6" s="14" t="s">
        <v>333</v>
      </c>
      <c r="P6" s="15" t="s">
        <v>333</v>
      </c>
      <c r="Q6" s="15" t="s">
        <v>333</v>
      </c>
      <c r="R6" s="15" t="s">
        <v>333</v>
      </c>
      <c r="S6" s="16" t="s">
        <v>333</v>
      </c>
    </row>
    <row r="7" spans="1:19" ht="30" x14ac:dyDescent="0.45">
      <c r="A7" s="46" t="s">
        <v>334</v>
      </c>
      <c r="C7" s="44" t="s">
        <v>335</v>
      </c>
      <c r="E7" s="44" t="s">
        <v>50</v>
      </c>
      <c r="G7" s="47" t="s">
        <v>51</v>
      </c>
      <c r="I7" s="46" t="s">
        <v>336</v>
      </c>
      <c r="K7" s="44" t="s">
        <v>337</v>
      </c>
      <c r="M7" s="47" t="s">
        <v>338</v>
      </c>
      <c r="O7" s="46" t="s">
        <v>336</v>
      </c>
      <c r="Q7" s="44" t="s">
        <v>337</v>
      </c>
      <c r="S7" s="47" t="s">
        <v>338</v>
      </c>
    </row>
    <row r="8" spans="1:19" ht="21" x14ac:dyDescent="0.55000000000000004">
      <c r="A8" s="88" t="s">
        <v>128</v>
      </c>
      <c r="C8" s="32" t="s">
        <v>339</v>
      </c>
      <c r="E8" s="12" t="s">
        <v>130</v>
      </c>
      <c r="G8" s="79">
        <v>15</v>
      </c>
      <c r="I8" s="89">
        <v>3814378995</v>
      </c>
      <c r="K8" s="32" t="s">
        <v>339</v>
      </c>
      <c r="M8" s="90">
        <v>3814378995</v>
      </c>
      <c r="O8" s="89">
        <v>37564407622</v>
      </c>
      <c r="Q8" s="32" t="s">
        <v>339</v>
      </c>
      <c r="S8" s="90">
        <v>37564407622</v>
      </c>
    </row>
    <row r="9" spans="1:19" ht="21" x14ac:dyDescent="0.55000000000000004">
      <c r="A9" s="88" t="s">
        <v>340</v>
      </c>
      <c r="C9" s="32" t="s">
        <v>339</v>
      </c>
      <c r="E9" s="12" t="s">
        <v>227</v>
      </c>
      <c r="G9" s="79">
        <v>17</v>
      </c>
      <c r="I9" s="31">
        <v>0</v>
      </c>
      <c r="K9" s="32" t="s">
        <v>339</v>
      </c>
      <c r="M9" s="33">
        <v>0</v>
      </c>
      <c r="O9" s="31">
        <v>61232618180</v>
      </c>
      <c r="Q9" s="32" t="s">
        <v>339</v>
      </c>
      <c r="S9" s="33">
        <v>61232618180</v>
      </c>
    </row>
    <row r="10" spans="1:19" ht="21" x14ac:dyDescent="0.55000000000000004">
      <c r="A10" s="88" t="s">
        <v>124</v>
      </c>
      <c r="C10" s="32" t="s">
        <v>339</v>
      </c>
      <c r="E10" s="12" t="s">
        <v>126</v>
      </c>
      <c r="G10" s="79">
        <v>18</v>
      </c>
      <c r="I10" s="89">
        <v>14624383562</v>
      </c>
      <c r="K10" s="32" t="s">
        <v>339</v>
      </c>
      <c r="M10" s="90">
        <v>14624383562</v>
      </c>
      <c r="O10" s="89">
        <v>23656931507</v>
      </c>
      <c r="Q10" s="32" t="s">
        <v>339</v>
      </c>
      <c r="S10" s="90">
        <v>23656931507</v>
      </c>
    </row>
    <row r="11" spans="1:19" ht="21" x14ac:dyDescent="0.55000000000000004">
      <c r="A11" s="88" t="s">
        <v>115</v>
      </c>
      <c r="C11" s="32" t="s">
        <v>339</v>
      </c>
      <c r="E11" s="12" t="s">
        <v>117</v>
      </c>
      <c r="G11" s="79">
        <v>18</v>
      </c>
      <c r="I11" s="31">
        <v>7230065125</v>
      </c>
      <c r="K11" s="32" t="s">
        <v>339</v>
      </c>
      <c r="M11" s="33">
        <v>7230065125</v>
      </c>
      <c r="O11" s="31">
        <v>28752632361</v>
      </c>
      <c r="Q11" s="32" t="s">
        <v>339</v>
      </c>
      <c r="S11" s="33">
        <v>28752632361</v>
      </c>
    </row>
    <row r="12" spans="1:19" ht="21" x14ac:dyDescent="0.55000000000000004">
      <c r="A12" s="88" t="s">
        <v>111</v>
      </c>
      <c r="C12" s="32" t="s">
        <v>339</v>
      </c>
      <c r="E12" s="12" t="s">
        <v>113</v>
      </c>
      <c r="G12" s="79">
        <v>19</v>
      </c>
      <c r="I12" s="89">
        <v>7919750604</v>
      </c>
      <c r="K12" s="32" t="s">
        <v>339</v>
      </c>
      <c r="M12" s="90">
        <v>7919750604</v>
      </c>
      <c r="O12" s="89">
        <v>21630519013</v>
      </c>
      <c r="Q12" s="32" t="s">
        <v>339</v>
      </c>
      <c r="S12" s="90">
        <v>21630519013</v>
      </c>
    </row>
    <row r="13" spans="1:19" ht="21" x14ac:dyDescent="0.55000000000000004">
      <c r="A13" s="88" t="s">
        <v>119</v>
      </c>
      <c r="C13" s="32" t="s">
        <v>339</v>
      </c>
      <c r="E13" s="12" t="s">
        <v>121</v>
      </c>
      <c r="G13" s="79">
        <v>18</v>
      </c>
      <c r="I13" s="31">
        <v>11689270767</v>
      </c>
      <c r="K13" s="32" t="s">
        <v>339</v>
      </c>
      <c r="M13" s="33">
        <v>11689270767</v>
      </c>
      <c r="O13" s="31">
        <v>21929570087</v>
      </c>
      <c r="Q13" s="32" t="s">
        <v>339</v>
      </c>
      <c r="S13" s="33">
        <v>21929570087</v>
      </c>
    </row>
    <row r="14" spans="1:19" ht="21" x14ac:dyDescent="0.55000000000000004">
      <c r="A14" s="88" t="s">
        <v>53</v>
      </c>
      <c r="C14" s="32" t="s">
        <v>339</v>
      </c>
      <c r="E14" s="12" t="s">
        <v>56</v>
      </c>
      <c r="G14" s="79">
        <v>18.5</v>
      </c>
      <c r="I14" s="89">
        <v>12176631051</v>
      </c>
      <c r="K14" s="32" t="s">
        <v>339</v>
      </c>
      <c r="M14" s="90">
        <v>12176631051</v>
      </c>
      <c r="O14" s="89">
        <v>22636400584</v>
      </c>
      <c r="Q14" s="32" t="s">
        <v>339</v>
      </c>
      <c r="S14" s="90">
        <v>22636400584</v>
      </c>
    </row>
    <row r="15" spans="1:19" ht="21" x14ac:dyDescent="0.55000000000000004">
      <c r="A15" s="88" t="s">
        <v>132</v>
      </c>
      <c r="C15" s="32" t="s">
        <v>339</v>
      </c>
      <c r="E15" s="12" t="s">
        <v>134</v>
      </c>
      <c r="G15" s="79">
        <v>17</v>
      </c>
      <c r="I15" s="31">
        <v>1372512586</v>
      </c>
      <c r="K15" s="32" t="s">
        <v>339</v>
      </c>
      <c r="M15" s="33">
        <v>1372512586</v>
      </c>
      <c r="O15" s="31">
        <v>13799861967</v>
      </c>
      <c r="Q15" s="32" t="s">
        <v>339</v>
      </c>
      <c r="S15" s="33">
        <v>13799861967</v>
      </c>
    </row>
    <row r="16" spans="1:19" ht="21" x14ac:dyDescent="0.55000000000000004">
      <c r="A16" s="88" t="s">
        <v>162</v>
      </c>
      <c r="C16" s="32">
        <v>2</v>
      </c>
      <c r="E16" s="12" t="s">
        <v>339</v>
      </c>
      <c r="G16" s="79">
        <v>0</v>
      </c>
      <c r="I16" s="89">
        <v>100000</v>
      </c>
      <c r="K16" s="32">
        <v>0</v>
      </c>
      <c r="M16" s="90">
        <v>100000</v>
      </c>
      <c r="O16" s="89">
        <v>11943654807</v>
      </c>
      <c r="Q16" s="32">
        <v>0</v>
      </c>
      <c r="S16" s="90">
        <v>11943654807</v>
      </c>
    </row>
    <row r="17" spans="1:19" ht="21" x14ac:dyDescent="0.55000000000000004">
      <c r="A17" s="88" t="s">
        <v>166</v>
      </c>
      <c r="C17" s="32">
        <v>2</v>
      </c>
      <c r="E17" s="12" t="s">
        <v>339</v>
      </c>
      <c r="G17" s="79">
        <v>0</v>
      </c>
      <c r="I17" s="31">
        <v>0</v>
      </c>
      <c r="K17" s="32">
        <v>0</v>
      </c>
      <c r="M17" s="33">
        <v>0</v>
      </c>
      <c r="O17" s="31">
        <v>14515</v>
      </c>
      <c r="Q17" s="32">
        <v>0</v>
      </c>
      <c r="S17" s="33">
        <v>14515</v>
      </c>
    </row>
    <row r="18" spans="1:19" ht="21" x14ac:dyDescent="0.55000000000000004">
      <c r="A18" s="88" t="s">
        <v>173</v>
      </c>
      <c r="C18" s="32">
        <v>18</v>
      </c>
      <c r="E18" s="12" t="s">
        <v>339</v>
      </c>
      <c r="G18" s="79">
        <v>0</v>
      </c>
      <c r="I18" s="89">
        <v>0</v>
      </c>
      <c r="K18" s="32">
        <v>0</v>
      </c>
      <c r="M18" s="90">
        <v>0</v>
      </c>
      <c r="O18" s="89">
        <v>4177</v>
      </c>
      <c r="Q18" s="32">
        <v>0</v>
      </c>
      <c r="S18" s="90">
        <v>4177</v>
      </c>
    </row>
    <row r="19" spans="1:19" ht="21" x14ac:dyDescent="0.55000000000000004">
      <c r="A19" s="88" t="s">
        <v>166</v>
      </c>
      <c r="C19" s="32">
        <v>7</v>
      </c>
      <c r="E19" s="12" t="s">
        <v>339</v>
      </c>
      <c r="G19" s="79">
        <v>21.5</v>
      </c>
      <c r="I19" s="31">
        <v>0</v>
      </c>
      <c r="K19" s="32">
        <v>0</v>
      </c>
      <c r="M19" s="33">
        <v>0</v>
      </c>
      <c r="O19" s="31">
        <v>128340272</v>
      </c>
      <c r="Q19" s="32">
        <v>0</v>
      </c>
      <c r="S19" s="33">
        <v>128340272</v>
      </c>
    </row>
    <row r="20" spans="1:19" ht="21" x14ac:dyDescent="0.55000000000000004">
      <c r="A20" s="88" t="s">
        <v>176</v>
      </c>
      <c r="C20" s="32">
        <v>17</v>
      </c>
      <c r="E20" s="12" t="s">
        <v>339</v>
      </c>
      <c r="G20" s="79">
        <v>0</v>
      </c>
      <c r="I20" s="89">
        <v>326</v>
      </c>
      <c r="K20" s="32">
        <v>0</v>
      </c>
      <c r="M20" s="90">
        <v>326</v>
      </c>
      <c r="O20" s="89">
        <v>17658</v>
      </c>
      <c r="Q20" s="32">
        <v>0</v>
      </c>
      <c r="S20" s="90">
        <v>17658</v>
      </c>
    </row>
    <row r="21" spans="1:19" ht="21" x14ac:dyDescent="0.55000000000000004">
      <c r="A21" s="88" t="s">
        <v>179</v>
      </c>
      <c r="C21" s="32">
        <v>17</v>
      </c>
      <c r="E21" s="12" t="s">
        <v>339</v>
      </c>
      <c r="G21" s="79">
        <v>0</v>
      </c>
      <c r="I21" s="31">
        <v>2043</v>
      </c>
      <c r="K21" s="32">
        <v>0</v>
      </c>
      <c r="M21" s="33">
        <v>2043</v>
      </c>
      <c r="O21" s="31">
        <v>8792</v>
      </c>
      <c r="Q21" s="32">
        <v>0</v>
      </c>
      <c r="S21" s="33">
        <v>8792</v>
      </c>
    </row>
    <row r="22" spans="1:19" ht="21" x14ac:dyDescent="0.55000000000000004">
      <c r="A22" s="88" t="s">
        <v>182</v>
      </c>
      <c r="C22" s="32">
        <v>19</v>
      </c>
      <c r="E22" s="12" t="s">
        <v>339</v>
      </c>
      <c r="G22" s="79">
        <v>0</v>
      </c>
      <c r="I22" s="89">
        <v>0</v>
      </c>
      <c r="K22" s="32">
        <v>0</v>
      </c>
      <c r="M22" s="90">
        <v>0</v>
      </c>
      <c r="O22" s="89">
        <v>2123</v>
      </c>
      <c r="Q22" s="32">
        <v>0</v>
      </c>
      <c r="S22" s="90">
        <v>2123</v>
      </c>
    </row>
    <row r="23" spans="1:19" ht="21" x14ac:dyDescent="0.55000000000000004">
      <c r="A23" s="88" t="s">
        <v>182</v>
      </c>
      <c r="C23" s="32">
        <v>19</v>
      </c>
      <c r="E23" s="12" t="s">
        <v>339</v>
      </c>
      <c r="G23" s="79">
        <v>21.5</v>
      </c>
      <c r="I23" s="31">
        <v>0</v>
      </c>
      <c r="K23" s="32">
        <v>0</v>
      </c>
      <c r="M23" s="33">
        <v>0</v>
      </c>
      <c r="O23" s="31">
        <v>2256751793</v>
      </c>
      <c r="Q23" s="32">
        <v>0</v>
      </c>
      <c r="S23" s="33">
        <v>2256751793</v>
      </c>
    </row>
    <row r="24" spans="1:19" ht="21" x14ac:dyDescent="0.55000000000000004">
      <c r="A24" s="88" t="s">
        <v>185</v>
      </c>
      <c r="C24" s="32">
        <v>4</v>
      </c>
      <c r="E24" s="12" t="s">
        <v>339</v>
      </c>
      <c r="G24" s="79">
        <v>0</v>
      </c>
      <c r="I24" s="89">
        <v>3637</v>
      </c>
      <c r="K24" s="32">
        <v>0</v>
      </c>
      <c r="M24" s="90">
        <v>3637</v>
      </c>
      <c r="O24" s="89">
        <v>8624</v>
      </c>
      <c r="Q24" s="32">
        <v>0</v>
      </c>
      <c r="S24" s="90">
        <v>8624</v>
      </c>
    </row>
    <row r="25" spans="1:19" ht="21" x14ac:dyDescent="0.55000000000000004">
      <c r="A25" s="88" t="s">
        <v>188</v>
      </c>
      <c r="C25" s="32">
        <v>25</v>
      </c>
      <c r="E25" s="12" t="s">
        <v>339</v>
      </c>
      <c r="G25" s="79">
        <v>0</v>
      </c>
      <c r="I25" s="31">
        <v>2054</v>
      </c>
      <c r="K25" s="32">
        <v>0</v>
      </c>
      <c r="M25" s="33">
        <v>2054</v>
      </c>
      <c r="O25" s="31">
        <v>876586</v>
      </c>
      <c r="Q25" s="32">
        <v>0</v>
      </c>
      <c r="S25" s="33">
        <v>876586</v>
      </c>
    </row>
    <row r="26" spans="1:19" ht="21" x14ac:dyDescent="0.55000000000000004">
      <c r="A26" s="88" t="s">
        <v>188</v>
      </c>
      <c r="C26" s="32">
        <v>25</v>
      </c>
      <c r="E26" s="12" t="s">
        <v>339</v>
      </c>
      <c r="G26" s="79">
        <v>20</v>
      </c>
      <c r="I26" s="89">
        <v>0</v>
      </c>
      <c r="K26" s="32">
        <v>0</v>
      </c>
      <c r="M26" s="90">
        <v>0</v>
      </c>
      <c r="O26" s="89">
        <v>1847116887</v>
      </c>
      <c r="Q26" s="32">
        <v>0</v>
      </c>
      <c r="S26" s="90">
        <v>1847116887</v>
      </c>
    </row>
    <row r="27" spans="1:19" ht="21" x14ac:dyDescent="0.55000000000000004">
      <c r="A27" s="88" t="s">
        <v>158</v>
      </c>
      <c r="C27" s="32">
        <v>5</v>
      </c>
      <c r="E27" s="12" t="s">
        <v>339</v>
      </c>
      <c r="G27" s="79">
        <v>20</v>
      </c>
      <c r="I27" s="31">
        <v>0</v>
      </c>
      <c r="K27" s="32">
        <v>0</v>
      </c>
      <c r="M27" s="33">
        <v>0</v>
      </c>
      <c r="O27" s="31">
        <v>976219197</v>
      </c>
      <c r="Q27" s="32">
        <v>0</v>
      </c>
      <c r="S27" s="33">
        <v>976219197</v>
      </c>
    </row>
    <row r="28" spans="1:19" ht="21" x14ac:dyDescent="0.55000000000000004">
      <c r="A28" s="88" t="s">
        <v>166</v>
      </c>
      <c r="C28" s="32">
        <v>13</v>
      </c>
      <c r="E28" s="12" t="s">
        <v>339</v>
      </c>
      <c r="G28" s="79">
        <v>20</v>
      </c>
      <c r="I28" s="89">
        <v>0</v>
      </c>
      <c r="K28" s="32">
        <v>0</v>
      </c>
      <c r="M28" s="90">
        <v>0</v>
      </c>
      <c r="O28" s="89">
        <v>873808217</v>
      </c>
      <c r="Q28" s="32">
        <v>0</v>
      </c>
      <c r="S28" s="90">
        <v>873808217</v>
      </c>
    </row>
    <row r="29" spans="1:19" ht="21" x14ac:dyDescent="0.55000000000000004">
      <c r="A29" s="88" t="s">
        <v>158</v>
      </c>
      <c r="C29" s="32">
        <v>14</v>
      </c>
      <c r="E29" s="12" t="s">
        <v>339</v>
      </c>
      <c r="G29" s="79">
        <v>20</v>
      </c>
      <c r="I29" s="31">
        <v>0</v>
      </c>
      <c r="K29" s="32">
        <v>0</v>
      </c>
      <c r="M29" s="33">
        <v>0</v>
      </c>
      <c r="O29" s="31">
        <v>8520879423</v>
      </c>
      <c r="Q29" s="32">
        <v>0</v>
      </c>
      <c r="S29" s="33">
        <v>8520879423</v>
      </c>
    </row>
    <row r="30" spans="1:19" ht="21" x14ac:dyDescent="0.55000000000000004">
      <c r="A30" s="88" t="s">
        <v>191</v>
      </c>
      <c r="C30" s="32">
        <v>17</v>
      </c>
      <c r="E30" s="12" t="s">
        <v>339</v>
      </c>
      <c r="G30" s="79">
        <v>0</v>
      </c>
      <c r="I30" s="89">
        <v>20071</v>
      </c>
      <c r="K30" s="32">
        <v>0</v>
      </c>
      <c r="M30" s="90">
        <v>20071</v>
      </c>
      <c r="O30" s="89">
        <v>20071</v>
      </c>
      <c r="Q30" s="32">
        <v>0</v>
      </c>
      <c r="S30" s="90">
        <v>20071</v>
      </c>
    </row>
    <row r="31" spans="1:19" ht="21" x14ac:dyDescent="0.55000000000000004">
      <c r="A31" s="88" t="s">
        <v>191</v>
      </c>
      <c r="C31" s="32">
        <v>16</v>
      </c>
      <c r="E31" s="12" t="s">
        <v>339</v>
      </c>
      <c r="G31" s="79">
        <v>19</v>
      </c>
      <c r="I31" s="31">
        <v>0</v>
      </c>
      <c r="K31" s="32">
        <v>0</v>
      </c>
      <c r="M31" s="33">
        <v>0</v>
      </c>
      <c r="O31" s="31">
        <v>135863013720</v>
      </c>
      <c r="Q31" s="32">
        <v>0</v>
      </c>
      <c r="S31" s="33">
        <v>135863013720</v>
      </c>
    </row>
    <row r="32" spans="1:19" ht="21" x14ac:dyDescent="0.55000000000000004">
      <c r="A32" s="88" t="s">
        <v>179</v>
      </c>
      <c r="C32" s="32">
        <v>23</v>
      </c>
      <c r="E32" s="12" t="s">
        <v>339</v>
      </c>
      <c r="G32" s="79">
        <v>20</v>
      </c>
      <c r="I32" s="89">
        <v>0</v>
      </c>
      <c r="K32" s="32">
        <v>0</v>
      </c>
      <c r="M32" s="90">
        <v>0</v>
      </c>
      <c r="O32" s="89">
        <v>465876734</v>
      </c>
      <c r="Q32" s="32">
        <v>0</v>
      </c>
      <c r="S32" s="90">
        <v>465876734</v>
      </c>
    </row>
    <row r="33" spans="1:19" ht="21" x14ac:dyDescent="0.55000000000000004">
      <c r="A33" s="88" t="s">
        <v>182</v>
      </c>
      <c r="C33" s="32">
        <v>27</v>
      </c>
      <c r="E33" s="12" t="s">
        <v>339</v>
      </c>
      <c r="G33" s="79">
        <v>20</v>
      </c>
      <c r="I33" s="89">
        <v>0</v>
      </c>
      <c r="K33" s="32">
        <v>0</v>
      </c>
      <c r="M33" s="90">
        <v>0</v>
      </c>
      <c r="O33" s="89">
        <v>457534244</v>
      </c>
      <c r="Q33" s="32">
        <v>0</v>
      </c>
      <c r="S33" s="90">
        <v>457534244</v>
      </c>
    </row>
    <row r="34" spans="1:19" ht="21" x14ac:dyDescent="0.55000000000000004">
      <c r="A34" s="88" t="s">
        <v>341</v>
      </c>
      <c r="C34" s="32">
        <v>29</v>
      </c>
      <c r="E34" s="12" t="s">
        <v>339</v>
      </c>
      <c r="G34" s="79">
        <v>20</v>
      </c>
      <c r="I34" s="89">
        <v>0</v>
      </c>
      <c r="K34" s="32">
        <v>0</v>
      </c>
      <c r="M34" s="90">
        <v>0</v>
      </c>
      <c r="O34" s="89">
        <v>1169630137</v>
      </c>
      <c r="Q34" s="32">
        <v>0</v>
      </c>
      <c r="S34" s="90">
        <v>1169630137</v>
      </c>
    </row>
    <row r="35" spans="1:19" ht="21" x14ac:dyDescent="0.55000000000000004">
      <c r="A35" s="88" t="s">
        <v>182</v>
      </c>
      <c r="C35" s="32">
        <v>6</v>
      </c>
      <c r="E35" s="12" t="s">
        <v>339</v>
      </c>
      <c r="G35" s="79">
        <v>20</v>
      </c>
      <c r="I35" s="89">
        <v>0</v>
      </c>
      <c r="K35" s="32">
        <v>0</v>
      </c>
      <c r="M35" s="90">
        <v>0</v>
      </c>
      <c r="O35" s="89">
        <v>3809204691</v>
      </c>
      <c r="Q35" s="32">
        <v>0</v>
      </c>
      <c r="S35" s="90">
        <v>3809204691</v>
      </c>
    </row>
    <row r="36" spans="1:19" ht="21" x14ac:dyDescent="0.55000000000000004">
      <c r="A36" s="88" t="s">
        <v>182</v>
      </c>
      <c r="C36" s="32">
        <v>12</v>
      </c>
      <c r="E36" s="12" t="s">
        <v>339</v>
      </c>
      <c r="G36" s="79">
        <v>20</v>
      </c>
      <c r="I36" s="89">
        <v>0</v>
      </c>
      <c r="K36" s="32">
        <v>0</v>
      </c>
      <c r="M36" s="90">
        <v>0</v>
      </c>
      <c r="O36" s="89">
        <v>1674355050</v>
      </c>
      <c r="Q36" s="32">
        <v>0</v>
      </c>
      <c r="S36" s="90">
        <v>1674355050</v>
      </c>
    </row>
    <row r="37" spans="1:19" ht="21" x14ac:dyDescent="0.55000000000000004">
      <c r="A37" s="88" t="s">
        <v>182</v>
      </c>
      <c r="C37" s="32">
        <v>23</v>
      </c>
      <c r="E37" s="12" t="s">
        <v>339</v>
      </c>
      <c r="G37" s="79">
        <v>19</v>
      </c>
      <c r="I37" s="89">
        <v>0</v>
      </c>
      <c r="K37" s="32">
        <v>0</v>
      </c>
      <c r="M37" s="90">
        <v>0</v>
      </c>
      <c r="O37" s="89">
        <v>619376040</v>
      </c>
      <c r="Q37" s="32">
        <v>0</v>
      </c>
      <c r="S37" s="90">
        <v>619376040</v>
      </c>
    </row>
    <row r="38" spans="1:19" ht="21" x14ac:dyDescent="0.55000000000000004">
      <c r="A38" s="88" t="s">
        <v>342</v>
      </c>
      <c r="C38" s="32">
        <v>1</v>
      </c>
      <c r="E38" s="12" t="s">
        <v>339</v>
      </c>
      <c r="G38" s="79">
        <v>19</v>
      </c>
      <c r="I38" s="89">
        <v>0</v>
      </c>
      <c r="K38" s="32">
        <v>0</v>
      </c>
      <c r="M38" s="90">
        <v>0</v>
      </c>
      <c r="O38" s="89">
        <v>3612309597</v>
      </c>
      <c r="Q38" s="32">
        <v>0</v>
      </c>
      <c r="S38" s="90">
        <v>3612309597</v>
      </c>
    </row>
    <row r="39" spans="1:19" ht="21" x14ac:dyDescent="0.55000000000000004">
      <c r="A39" s="88" t="s">
        <v>342</v>
      </c>
      <c r="C39" s="32">
        <v>3</v>
      </c>
      <c r="E39" s="12" t="s">
        <v>339</v>
      </c>
      <c r="G39" s="79">
        <v>19</v>
      </c>
      <c r="I39" s="89">
        <v>0</v>
      </c>
      <c r="K39" s="32">
        <v>0</v>
      </c>
      <c r="M39" s="90">
        <v>0</v>
      </c>
      <c r="O39" s="89">
        <v>2819924276</v>
      </c>
      <c r="Q39" s="32">
        <v>0</v>
      </c>
      <c r="S39" s="90">
        <v>2819924276</v>
      </c>
    </row>
    <row r="40" spans="1:19" ht="21" x14ac:dyDescent="0.55000000000000004">
      <c r="A40" s="88" t="s">
        <v>176</v>
      </c>
      <c r="C40" s="32">
        <v>8</v>
      </c>
      <c r="E40" s="12" t="s">
        <v>339</v>
      </c>
      <c r="G40" s="79">
        <v>20</v>
      </c>
      <c r="I40" s="89">
        <v>0</v>
      </c>
      <c r="K40" s="32">
        <v>0</v>
      </c>
      <c r="M40" s="90">
        <v>0</v>
      </c>
      <c r="O40" s="89">
        <v>1754059042</v>
      </c>
      <c r="Q40" s="32">
        <v>0</v>
      </c>
      <c r="S40" s="90">
        <v>1754059042</v>
      </c>
    </row>
    <row r="41" spans="1:19" ht="21" x14ac:dyDescent="0.55000000000000004">
      <c r="A41" s="88" t="s">
        <v>240</v>
      </c>
      <c r="C41" s="32">
        <v>8</v>
      </c>
      <c r="E41" s="12" t="s">
        <v>339</v>
      </c>
      <c r="G41" s="79">
        <v>20</v>
      </c>
      <c r="I41" s="89">
        <v>0</v>
      </c>
      <c r="K41" s="32">
        <v>0</v>
      </c>
      <c r="M41" s="90">
        <v>0</v>
      </c>
      <c r="O41" s="89">
        <v>6012900821</v>
      </c>
      <c r="Q41" s="32">
        <v>0</v>
      </c>
      <c r="S41" s="90">
        <v>6012900821</v>
      </c>
    </row>
    <row r="42" spans="1:19" ht="21" x14ac:dyDescent="0.55000000000000004">
      <c r="A42" s="88" t="s">
        <v>162</v>
      </c>
      <c r="C42" s="32">
        <v>12</v>
      </c>
      <c r="E42" s="12" t="s">
        <v>339</v>
      </c>
      <c r="G42" s="79">
        <v>21</v>
      </c>
      <c r="I42" s="89">
        <v>0</v>
      </c>
      <c r="K42" s="32">
        <v>0</v>
      </c>
      <c r="M42" s="90">
        <v>0</v>
      </c>
      <c r="O42" s="89">
        <v>627583545</v>
      </c>
      <c r="Q42" s="32">
        <v>0</v>
      </c>
      <c r="S42" s="90">
        <v>627583545</v>
      </c>
    </row>
    <row r="43" spans="1:19" ht="21" x14ac:dyDescent="0.55000000000000004">
      <c r="A43" s="88" t="s">
        <v>162</v>
      </c>
      <c r="C43" s="32">
        <v>19</v>
      </c>
      <c r="E43" s="12" t="s">
        <v>339</v>
      </c>
      <c r="G43" s="79">
        <v>21</v>
      </c>
      <c r="I43" s="89">
        <v>0</v>
      </c>
      <c r="K43" s="32">
        <v>0</v>
      </c>
      <c r="M43" s="90">
        <v>0</v>
      </c>
      <c r="O43" s="89">
        <v>233013672</v>
      </c>
      <c r="Q43" s="32">
        <v>0</v>
      </c>
      <c r="S43" s="90">
        <v>233013672</v>
      </c>
    </row>
    <row r="44" spans="1:19" ht="21" x14ac:dyDescent="0.55000000000000004">
      <c r="A44" s="88" t="s">
        <v>162</v>
      </c>
      <c r="C44" s="32">
        <v>21</v>
      </c>
      <c r="E44" s="12" t="s">
        <v>339</v>
      </c>
      <c r="G44" s="79">
        <v>21</v>
      </c>
      <c r="I44" s="89">
        <v>0</v>
      </c>
      <c r="K44" s="32">
        <v>0</v>
      </c>
      <c r="M44" s="90">
        <v>0</v>
      </c>
      <c r="O44" s="89">
        <v>434958903</v>
      </c>
      <c r="Q44" s="32">
        <v>0</v>
      </c>
      <c r="S44" s="90">
        <v>434958903</v>
      </c>
    </row>
    <row r="45" spans="1:19" ht="21" x14ac:dyDescent="0.55000000000000004">
      <c r="A45" s="88" t="s">
        <v>194</v>
      </c>
      <c r="C45" s="32">
        <v>27</v>
      </c>
      <c r="E45" s="12" t="s">
        <v>339</v>
      </c>
      <c r="G45" s="79">
        <v>0</v>
      </c>
      <c r="I45" s="89">
        <v>0</v>
      </c>
      <c r="K45" s="32">
        <v>0</v>
      </c>
      <c r="M45" s="90">
        <v>0</v>
      </c>
      <c r="O45" s="89">
        <v>55557</v>
      </c>
      <c r="Q45" s="32">
        <v>0</v>
      </c>
      <c r="S45" s="90">
        <v>55557</v>
      </c>
    </row>
    <row r="46" spans="1:19" ht="21" x14ac:dyDescent="0.55000000000000004">
      <c r="A46" s="88" t="s">
        <v>240</v>
      </c>
      <c r="C46" s="32">
        <v>5</v>
      </c>
      <c r="E46" s="12" t="s">
        <v>339</v>
      </c>
      <c r="G46" s="79">
        <v>21</v>
      </c>
      <c r="I46" s="89">
        <v>0</v>
      </c>
      <c r="K46" s="32">
        <v>0</v>
      </c>
      <c r="M46" s="90">
        <v>0</v>
      </c>
      <c r="O46" s="89">
        <v>1714193392</v>
      </c>
      <c r="Q46" s="32">
        <v>0</v>
      </c>
      <c r="S46" s="90">
        <v>1714193392</v>
      </c>
    </row>
    <row r="47" spans="1:19" ht="21" x14ac:dyDescent="0.55000000000000004">
      <c r="A47" s="88" t="s">
        <v>342</v>
      </c>
      <c r="C47" s="32">
        <v>17</v>
      </c>
      <c r="E47" s="12" t="s">
        <v>339</v>
      </c>
      <c r="G47" s="79">
        <v>21</v>
      </c>
      <c r="I47" s="89">
        <v>0</v>
      </c>
      <c r="K47" s="32">
        <v>0</v>
      </c>
      <c r="M47" s="90">
        <v>0</v>
      </c>
      <c r="O47" s="89">
        <v>6704547944</v>
      </c>
      <c r="Q47" s="32">
        <v>0</v>
      </c>
      <c r="S47" s="90">
        <v>6704547944</v>
      </c>
    </row>
    <row r="48" spans="1:19" ht="21" x14ac:dyDescent="0.55000000000000004">
      <c r="A48" s="88" t="s">
        <v>343</v>
      </c>
      <c r="C48" s="32">
        <v>18</v>
      </c>
      <c r="E48" s="12" t="s">
        <v>339</v>
      </c>
      <c r="G48" s="79">
        <v>0</v>
      </c>
      <c r="I48" s="89">
        <v>0</v>
      </c>
      <c r="K48" s="32">
        <v>0</v>
      </c>
      <c r="M48" s="90">
        <v>0</v>
      </c>
      <c r="O48" s="89">
        <v>232</v>
      </c>
      <c r="Q48" s="32">
        <v>0</v>
      </c>
      <c r="S48" s="90">
        <v>232</v>
      </c>
    </row>
    <row r="49" spans="1:19" ht="21" x14ac:dyDescent="0.55000000000000004">
      <c r="A49" s="88" t="s">
        <v>162</v>
      </c>
      <c r="C49" s="32">
        <v>21</v>
      </c>
      <c r="E49" s="12" t="s">
        <v>339</v>
      </c>
      <c r="G49" s="79">
        <v>21</v>
      </c>
      <c r="I49" s="89">
        <v>0</v>
      </c>
      <c r="K49" s="32">
        <v>0</v>
      </c>
      <c r="M49" s="90">
        <v>0</v>
      </c>
      <c r="O49" s="89">
        <v>92832657</v>
      </c>
      <c r="Q49" s="32">
        <v>0</v>
      </c>
      <c r="S49" s="90">
        <v>92832657</v>
      </c>
    </row>
    <row r="50" spans="1:19" ht="21" x14ac:dyDescent="0.55000000000000004">
      <c r="A50" s="88" t="s">
        <v>162</v>
      </c>
      <c r="C50" s="32">
        <v>26</v>
      </c>
      <c r="E50" s="12" t="s">
        <v>339</v>
      </c>
      <c r="G50" s="79">
        <v>21</v>
      </c>
      <c r="I50" s="89">
        <v>0</v>
      </c>
      <c r="K50" s="32">
        <v>0</v>
      </c>
      <c r="M50" s="90">
        <v>0</v>
      </c>
      <c r="O50" s="89">
        <v>866438132</v>
      </c>
      <c r="Q50" s="32">
        <v>0</v>
      </c>
      <c r="S50" s="90">
        <v>866438132</v>
      </c>
    </row>
    <row r="51" spans="1:19" ht="21" x14ac:dyDescent="0.55000000000000004">
      <c r="A51" s="88" t="s">
        <v>162</v>
      </c>
      <c r="C51" s="32">
        <v>26</v>
      </c>
      <c r="E51" s="12" t="s">
        <v>339</v>
      </c>
      <c r="G51" s="79">
        <v>21</v>
      </c>
      <c r="I51" s="89">
        <v>0</v>
      </c>
      <c r="K51" s="32">
        <v>0</v>
      </c>
      <c r="M51" s="90">
        <v>0</v>
      </c>
      <c r="O51" s="89">
        <v>5274280587</v>
      </c>
      <c r="Q51" s="32">
        <v>0</v>
      </c>
      <c r="S51" s="90">
        <v>5274280587</v>
      </c>
    </row>
    <row r="52" spans="1:19" ht="21" x14ac:dyDescent="0.55000000000000004">
      <c r="A52" s="88" t="s">
        <v>182</v>
      </c>
      <c r="C52" s="32">
        <v>1</v>
      </c>
      <c r="E52" s="12" t="s">
        <v>339</v>
      </c>
      <c r="G52" s="79">
        <v>21</v>
      </c>
      <c r="I52" s="89">
        <v>0</v>
      </c>
      <c r="K52" s="32">
        <v>0</v>
      </c>
      <c r="M52" s="90">
        <v>0</v>
      </c>
      <c r="O52" s="89">
        <v>27225809574</v>
      </c>
      <c r="Q52" s="32">
        <v>0</v>
      </c>
      <c r="S52" s="90">
        <v>27225809574</v>
      </c>
    </row>
    <row r="53" spans="1:19" ht="21" x14ac:dyDescent="0.55000000000000004">
      <c r="A53" s="88" t="s">
        <v>182</v>
      </c>
      <c r="C53" s="32">
        <v>3</v>
      </c>
      <c r="E53" s="12" t="s">
        <v>339</v>
      </c>
      <c r="G53" s="79">
        <v>21</v>
      </c>
      <c r="I53" s="89">
        <v>0</v>
      </c>
      <c r="K53" s="32">
        <v>0</v>
      </c>
      <c r="M53" s="90">
        <v>0</v>
      </c>
      <c r="O53" s="89">
        <v>3871956954</v>
      </c>
      <c r="Q53" s="32">
        <v>0</v>
      </c>
      <c r="S53" s="90">
        <v>3871956954</v>
      </c>
    </row>
    <row r="54" spans="1:19" ht="21" x14ac:dyDescent="0.55000000000000004">
      <c r="A54" s="88" t="s">
        <v>182</v>
      </c>
      <c r="C54" s="32">
        <v>4</v>
      </c>
      <c r="E54" s="12" t="s">
        <v>339</v>
      </c>
      <c r="G54" s="79">
        <v>21</v>
      </c>
      <c r="I54" s="89">
        <v>0</v>
      </c>
      <c r="K54" s="32">
        <v>0</v>
      </c>
      <c r="M54" s="90">
        <v>0</v>
      </c>
      <c r="O54" s="89">
        <v>3476751355</v>
      </c>
      <c r="Q54" s="32">
        <v>0</v>
      </c>
      <c r="S54" s="90">
        <v>3476751355</v>
      </c>
    </row>
    <row r="55" spans="1:19" ht="21" x14ac:dyDescent="0.55000000000000004">
      <c r="A55" s="88" t="s">
        <v>182</v>
      </c>
      <c r="C55" s="32">
        <v>5</v>
      </c>
      <c r="E55" s="12" t="s">
        <v>339</v>
      </c>
      <c r="G55" s="79">
        <v>21</v>
      </c>
      <c r="I55" s="89">
        <v>0</v>
      </c>
      <c r="K55" s="32">
        <v>0</v>
      </c>
      <c r="M55" s="90">
        <v>0</v>
      </c>
      <c r="O55" s="89">
        <v>5719808535</v>
      </c>
      <c r="Q55" s="32">
        <v>0</v>
      </c>
      <c r="S55" s="90">
        <v>5719808535</v>
      </c>
    </row>
    <row r="56" spans="1:19" ht="21" x14ac:dyDescent="0.55000000000000004">
      <c r="A56" s="88" t="s">
        <v>194</v>
      </c>
      <c r="C56" s="32">
        <v>11</v>
      </c>
      <c r="E56" s="12" t="s">
        <v>339</v>
      </c>
      <c r="G56" s="79">
        <v>21</v>
      </c>
      <c r="I56" s="89">
        <v>0</v>
      </c>
      <c r="K56" s="32">
        <v>0</v>
      </c>
      <c r="M56" s="90">
        <v>0</v>
      </c>
      <c r="O56" s="89">
        <v>12517218491</v>
      </c>
      <c r="Q56" s="32">
        <v>0</v>
      </c>
      <c r="S56" s="90">
        <v>12517218491</v>
      </c>
    </row>
    <row r="57" spans="1:19" ht="21" x14ac:dyDescent="0.55000000000000004">
      <c r="A57" s="88" t="s">
        <v>197</v>
      </c>
      <c r="C57" s="32">
        <v>16</v>
      </c>
      <c r="E57" s="12" t="s">
        <v>339</v>
      </c>
      <c r="G57" s="79">
        <v>21</v>
      </c>
      <c r="I57" s="89">
        <v>0</v>
      </c>
      <c r="K57" s="32">
        <v>0</v>
      </c>
      <c r="M57" s="90">
        <v>0</v>
      </c>
      <c r="O57" s="89">
        <v>43343891990</v>
      </c>
      <c r="Q57" s="32">
        <v>0</v>
      </c>
      <c r="S57" s="90">
        <v>43343891990</v>
      </c>
    </row>
    <row r="58" spans="1:19" ht="21" x14ac:dyDescent="0.55000000000000004">
      <c r="A58" s="88" t="s">
        <v>197</v>
      </c>
      <c r="C58" s="32">
        <v>18</v>
      </c>
      <c r="E58" s="12" t="s">
        <v>339</v>
      </c>
      <c r="G58" s="79">
        <v>21</v>
      </c>
      <c r="I58" s="89">
        <v>0</v>
      </c>
      <c r="K58" s="32">
        <v>0</v>
      </c>
      <c r="M58" s="90">
        <v>0</v>
      </c>
      <c r="O58" s="89">
        <v>22266943629</v>
      </c>
      <c r="Q58" s="32">
        <v>0</v>
      </c>
      <c r="S58" s="90">
        <v>22266943629</v>
      </c>
    </row>
    <row r="59" spans="1:19" ht="21" x14ac:dyDescent="0.55000000000000004">
      <c r="A59" s="88" t="s">
        <v>344</v>
      </c>
      <c r="C59" s="32">
        <v>18</v>
      </c>
      <c r="E59" s="12" t="s">
        <v>339</v>
      </c>
      <c r="G59" s="79">
        <v>21</v>
      </c>
      <c r="I59" s="89">
        <v>0</v>
      </c>
      <c r="K59" s="32">
        <v>0</v>
      </c>
      <c r="M59" s="90">
        <v>0</v>
      </c>
      <c r="O59" s="89">
        <v>4680058478</v>
      </c>
      <c r="Q59" s="32">
        <v>0</v>
      </c>
      <c r="S59" s="90">
        <v>4680058478</v>
      </c>
    </row>
    <row r="60" spans="1:19" ht="21" x14ac:dyDescent="0.55000000000000004">
      <c r="A60" s="88" t="s">
        <v>182</v>
      </c>
      <c r="C60" s="32">
        <v>26</v>
      </c>
      <c r="E60" s="12" t="s">
        <v>339</v>
      </c>
      <c r="G60" s="79">
        <v>21</v>
      </c>
      <c r="I60" s="89">
        <v>0</v>
      </c>
      <c r="K60" s="32">
        <v>0</v>
      </c>
      <c r="M60" s="90">
        <v>0</v>
      </c>
      <c r="O60" s="89">
        <v>16248058868</v>
      </c>
      <c r="Q60" s="32">
        <v>0</v>
      </c>
      <c r="S60" s="90">
        <v>16248058868</v>
      </c>
    </row>
    <row r="61" spans="1:19" ht="21" x14ac:dyDescent="0.55000000000000004">
      <c r="A61" s="88" t="s">
        <v>194</v>
      </c>
      <c r="C61" s="32">
        <v>26</v>
      </c>
      <c r="E61" s="12" t="s">
        <v>339</v>
      </c>
      <c r="G61" s="79">
        <v>21</v>
      </c>
      <c r="I61" s="89">
        <v>0</v>
      </c>
      <c r="K61" s="32">
        <v>0</v>
      </c>
      <c r="M61" s="90">
        <v>0</v>
      </c>
      <c r="O61" s="89">
        <v>22755449661</v>
      </c>
      <c r="Q61" s="32">
        <v>0</v>
      </c>
      <c r="S61" s="90">
        <v>22755449661</v>
      </c>
    </row>
    <row r="62" spans="1:19" ht="21" x14ac:dyDescent="0.55000000000000004">
      <c r="A62" s="88" t="s">
        <v>162</v>
      </c>
      <c r="C62" s="32">
        <v>3</v>
      </c>
      <c r="E62" s="12" t="s">
        <v>339</v>
      </c>
      <c r="G62" s="79">
        <v>21</v>
      </c>
      <c r="I62" s="89">
        <v>0</v>
      </c>
      <c r="K62" s="32">
        <v>0</v>
      </c>
      <c r="M62" s="90">
        <v>0</v>
      </c>
      <c r="O62" s="89">
        <v>22400704465</v>
      </c>
      <c r="Q62" s="32">
        <v>0</v>
      </c>
      <c r="S62" s="90">
        <v>22400704465</v>
      </c>
    </row>
    <row r="63" spans="1:19" ht="21" x14ac:dyDescent="0.55000000000000004">
      <c r="A63" s="88" t="s">
        <v>200</v>
      </c>
      <c r="C63" s="32">
        <v>21</v>
      </c>
      <c r="E63" s="12" t="s">
        <v>339</v>
      </c>
      <c r="G63" s="79">
        <v>0</v>
      </c>
      <c r="I63" s="89">
        <v>0</v>
      </c>
      <c r="K63" s="32">
        <v>0</v>
      </c>
      <c r="M63" s="90">
        <v>0</v>
      </c>
      <c r="O63" s="89">
        <v>23108</v>
      </c>
      <c r="Q63" s="32">
        <v>0</v>
      </c>
      <c r="S63" s="90">
        <v>23108</v>
      </c>
    </row>
    <row r="64" spans="1:19" ht="21" x14ac:dyDescent="0.55000000000000004">
      <c r="A64" s="88" t="s">
        <v>200</v>
      </c>
      <c r="C64" s="32">
        <v>21</v>
      </c>
      <c r="E64" s="12" t="s">
        <v>339</v>
      </c>
      <c r="G64" s="79">
        <v>21</v>
      </c>
      <c r="I64" s="89">
        <v>0</v>
      </c>
      <c r="K64" s="32">
        <v>0</v>
      </c>
      <c r="M64" s="90">
        <v>0</v>
      </c>
      <c r="O64" s="89">
        <v>6556522669</v>
      </c>
      <c r="Q64" s="32">
        <v>0</v>
      </c>
      <c r="S64" s="90">
        <v>6556522669</v>
      </c>
    </row>
    <row r="65" spans="1:19" ht="21" x14ac:dyDescent="0.55000000000000004">
      <c r="A65" s="88" t="s">
        <v>182</v>
      </c>
      <c r="C65" s="32">
        <v>20</v>
      </c>
      <c r="E65" s="12" t="s">
        <v>339</v>
      </c>
      <c r="G65" s="79">
        <v>21</v>
      </c>
      <c r="I65" s="89">
        <v>0</v>
      </c>
      <c r="K65" s="32">
        <v>0</v>
      </c>
      <c r="M65" s="90">
        <v>0</v>
      </c>
      <c r="O65" s="89">
        <v>3222027078</v>
      </c>
      <c r="Q65" s="32">
        <v>0</v>
      </c>
      <c r="S65" s="90">
        <v>3222027078</v>
      </c>
    </row>
    <row r="66" spans="1:19" ht="21" x14ac:dyDescent="0.55000000000000004">
      <c r="A66" s="88" t="s">
        <v>203</v>
      </c>
      <c r="C66" s="32">
        <v>27</v>
      </c>
      <c r="E66" s="12" t="s">
        <v>339</v>
      </c>
      <c r="G66" s="79">
        <v>21</v>
      </c>
      <c r="I66" s="89">
        <v>209268496</v>
      </c>
      <c r="K66" s="32">
        <v>-6558355</v>
      </c>
      <c r="M66" s="90">
        <v>215826851</v>
      </c>
      <c r="O66" s="89">
        <v>33365320227</v>
      </c>
      <c r="Q66" s="32">
        <v>0</v>
      </c>
      <c r="S66" s="90">
        <v>33365320227</v>
      </c>
    </row>
    <row r="67" spans="1:19" ht="21" x14ac:dyDescent="0.55000000000000004">
      <c r="A67" s="88" t="s">
        <v>194</v>
      </c>
      <c r="C67" s="32">
        <v>23</v>
      </c>
      <c r="E67" s="12" t="s">
        <v>339</v>
      </c>
      <c r="G67" s="79">
        <v>21</v>
      </c>
      <c r="I67" s="89">
        <v>356893977</v>
      </c>
      <c r="K67" s="32">
        <v>-5269796</v>
      </c>
      <c r="M67" s="90">
        <v>362163773</v>
      </c>
      <c r="O67" s="89">
        <v>6178893638</v>
      </c>
      <c r="Q67" s="32">
        <v>0</v>
      </c>
      <c r="S67" s="90">
        <v>6178893638</v>
      </c>
    </row>
    <row r="68" spans="1:19" ht="21" x14ac:dyDescent="0.55000000000000004">
      <c r="A68" s="88" t="s">
        <v>182</v>
      </c>
      <c r="C68" s="32">
        <v>27</v>
      </c>
      <c r="E68" s="12" t="s">
        <v>339</v>
      </c>
      <c r="G68" s="79">
        <v>21</v>
      </c>
      <c r="I68" s="89">
        <v>0</v>
      </c>
      <c r="K68" s="32">
        <v>0</v>
      </c>
      <c r="M68" s="90">
        <v>0</v>
      </c>
      <c r="O68" s="89">
        <v>4450113690</v>
      </c>
      <c r="Q68" s="32">
        <v>0</v>
      </c>
      <c r="S68" s="90">
        <v>4450113690</v>
      </c>
    </row>
    <row r="69" spans="1:19" ht="21" x14ac:dyDescent="0.55000000000000004">
      <c r="A69" s="88" t="s">
        <v>200</v>
      </c>
      <c r="C69" s="32">
        <v>28</v>
      </c>
      <c r="E69" s="12" t="s">
        <v>339</v>
      </c>
      <c r="G69" s="79">
        <v>21</v>
      </c>
      <c r="I69" s="89">
        <v>0</v>
      </c>
      <c r="K69" s="32">
        <v>0</v>
      </c>
      <c r="M69" s="90">
        <v>0</v>
      </c>
      <c r="O69" s="89">
        <v>7062876440</v>
      </c>
      <c r="Q69" s="32">
        <v>0</v>
      </c>
      <c r="S69" s="90">
        <v>7062876440</v>
      </c>
    </row>
    <row r="70" spans="1:19" ht="21" x14ac:dyDescent="0.55000000000000004">
      <c r="A70" s="88" t="s">
        <v>182</v>
      </c>
      <c r="C70" s="32">
        <v>30</v>
      </c>
      <c r="E70" s="12" t="s">
        <v>339</v>
      </c>
      <c r="G70" s="79">
        <v>21</v>
      </c>
      <c r="I70" s="89">
        <v>0</v>
      </c>
      <c r="K70" s="32">
        <v>0</v>
      </c>
      <c r="M70" s="90">
        <v>0</v>
      </c>
      <c r="O70" s="89">
        <v>3159780794</v>
      </c>
      <c r="Q70" s="32">
        <v>0</v>
      </c>
      <c r="S70" s="90">
        <v>3159780794</v>
      </c>
    </row>
    <row r="71" spans="1:19" ht="21" x14ac:dyDescent="0.55000000000000004">
      <c r="A71" s="88" t="s">
        <v>188</v>
      </c>
      <c r="C71" s="32">
        <v>19</v>
      </c>
      <c r="E71" s="12" t="s">
        <v>339</v>
      </c>
      <c r="G71" s="79">
        <v>21</v>
      </c>
      <c r="I71" s="89">
        <v>3469315068</v>
      </c>
      <c r="K71" s="32">
        <v>0</v>
      </c>
      <c r="M71" s="90">
        <v>3469315068</v>
      </c>
      <c r="O71" s="89">
        <v>11695446550</v>
      </c>
      <c r="Q71" s="32">
        <v>0</v>
      </c>
      <c r="S71" s="90">
        <v>11695446550</v>
      </c>
    </row>
    <row r="72" spans="1:19" ht="21" x14ac:dyDescent="0.55000000000000004">
      <c r="A72" s="88" t="s">
        <v>188</v>
      </c>
      <c r="C72" s="32">
        <v>20</v>
      </c>
      <c r="E72" s="12" t="s">
        <v>339</v>
      </c>
      <c r="G72" s="79">
        <v>21</v>
      </c>
      <c r="I72" s="89">
        <v>3543472603</v>
      </c>
      <c r="K72" s="32">
        <v>0</v>
      </c>
      <c r="M72" s="90">
        <v>3543472603</v>
      </c>
      <c r="O72" s="89">
        <v>11835198457</v>
      </c>
      <c r="Q72" s="32">
        <v>0</v>
      </c>
      <c r="S72" s="90">
        <v>11835198457</v>
      </c>
    </row>
    <row r="73" spans="1:19" ht="21" x14ac:dyDescent="0.55000000000000004">
      <c r="A73" s="88" t="s">
        <v>188</v>
      </c>
      <c r="C73" s="32">
        <v>21</v>
      </c>
      <c r="E73" s="12" t="s">
        <v>339</v>
      </c>
      <c r="G73" s="79">
        <v>21</v>
      </c>
      <c r="I73" s="89">
        <v>1603946575</v>
      </c>
      <c r="K73" s="32">
        <v>-11938</v>
      </c>
      <c r="M73" s="90">
        <v>1603958513</v>
      </c>
      <c r="O73" s="89">
        <v>5260658210</v>
      </c>
      <c r="Q73" s="32">
        <v>0</v>
      </c>
      <c r="S73" s="90">
        <v>5260658210</v>
      </c>
    </row>
    <row r="74" spans="1:19" ht="21" x14ac:dyDescent="0.55000000000000004">
      <c r="A74" s="88" t="s">
        <v>182</v>
      </c>
      <c r="C74" s="32">
        <v>24</v>
      </c>
      <c r="E74" s="12" t="s">
        <v>339</v>
      </c>
      <c r="G74" s="79">
        <v>21</v>
      </c>
      <c r="I74" s="89">
        <v>0</v>
      </c>
      <c r="K74" s="32">
        <v>0</v>
      </c>
      <c r="M74" s="90">
        <v>0</v>
      </c>
      <c r="O74" s="89">
        <v>11343694771</v>
      </c>
      <c r="Q74" s="32">
        <v>0</v>
      </c>
      <c r="S74" s="90">
        <v>11343694771</v>
      </c>
    </row>
    <row r="75" spans="1:19" ht="21" x14ac:dyDescent="0.55000000000000004">
      <c r="A75" s="88" t="s">
        <v>188</v>
      </c>
      <c r="C75" s="32">
        <v>24</v>
      </c>
      <c r="E75" s="12" t="s">
        <v>339</v>
      </c>
      <c r="G75" s="79">
        <v>21</v>
      </c>
      <c r="I75" s="89">
        <v>628767123</v>
      </c>
      <c r="K75" s="32">
        <v>0</v>
      </c>
      <c r="M75" s="90">
        <v>628767123</v>
      </c>
      <c r="O75" s="89">
        <v>2021835584</v>
      </c>
      <c r="Q75" s="32">
        <v>0</v>
      </c>
      <c r="S75" s="90">
        <v>2021835584</v>
      </c>
    </row>
    <row r="76" spans="1:19" ht="21" x14ac:dyDescent="0.55000000000000004">
      <c r="A76" s="88" t="s">
        <v>197</v>
      </c>
      <c r="C76" s="32">
        <v>28</v>
      </c>
      <c r="E76" s="12" t="s">
        <v>339</v>
      </c>
      <c r="G76" s="79">
        <v>21</v>
      </c>
      <c r="I76" s="89">
        <v>12288920547</v>
      </c>
      <c r="K76" s="32">
        <v>-14021702</v>
      </c>
      <c r="M76" s="90">
        <v>12302942249</v>
      </c>
      <c r="O76" s="89">
        <v>36118454782</v>
      </c>
      <c r="Q76" s="32">
        <v>9227396</v>
      </c>
      <c r="S76" s="90">
        <v>36109227386</v>
      </c>
    </row>
    <row r="77" spans="1:19" ht="21" x14ac:dyDescent="0.55000000000000004">
      <c r="A77" s="88" t="s">
        <v>182</v>
      </c>
      <c r="C77" s="32">
        <v>2</v>
      </c>
      <c r="E77" s="12" t="s">
        <v>339</v>
      </c>
      <c r="G77" s="79">
        <v>21</v>
      </c>
      <c r="I77" s="89">
        <v>134084076</v>
      </c>
      <c r="K77" s="32">
        <v>-107428</v>
      </c>
      <c r="M77" s="90">
        <v>134191504</v>
      </c>
      <c r="O77" s="89">
        <v>1822069812</v>
      </c>
      <c r="Q77" s="32">
        <v>0</v>
      </c>
      <c r="S77" s="90">
        <v>1822069812</v>
      </c>
    </row>
    <row r="78" spans="1:19" ht="21" x14ac:dyDescent="0.55000000000000004">
      <c r="A78" s="88" t="s">
        <v>182</v>
      </c>
      <c r="C78" s="32">
        <v>4</v>
      </c>
      <c r="E78" s="12" t="s">
        <v>339</v>
      </c>
      <c r="G78" s="79">
        <v>21</v>
      </c>
      <c r="I78" s="89">
        <v>81455452</v>
      </c>
      <c r="K78" s="32">
        <v>0</v>
      </c>
      <c r="M78" s="90">
        <v>81455452</v>
      </c>
      <c r="O78" s="89">
        <v>919282924</v>
      </c>
      <c r="Q78" s="32">
        <v>0</v>
      </c>
      <c r="S78" s="90">
        <v>919282924</v>
      </c>
    </row>
    <row r="79" spans="1:19" ht="21" x14ac:dyDescent="0.55000000000000004">
      <c r="A79" s="88" t="s">
        <v>182</v>
      </c>
      <c r="C79" s="32">
        <v>7</v>
      </c>
      <c r="E79" s="12" t="s">
        <v>339</v>
      </c>
      <c r="G79" s="79">
        <v>21</v>
      </c>
      <c r="I79" s="89">
        <v>3170466362</v>
      </c>
      <c r="K79" s="32">
        <v>-6744499</v>
      </c>
      <c r="M79" s="90">
        <v>3177210861</v>
      </c>
      <c r="O79" s="89">
        <v>8423343057</v>
      </c>
      <c r="Q79" s="32">
        <v>0</v>
      </c>
      <c r="S79" s="90">
        <v>8423343057</v>
      </c>
    </row>
    <row r="80" spans="1:19" ht="21" x14ac:dyDescent="0.55000000000000004">
      <c r="A80" s="88" t="s">
        <v>197</v>
      </c>
      <c r="C80" s="32">
        <v>8</v>
      </c>
      <c r="E80" s="12" t="s">
        <v>339</v>
      </c>
      <c r="G80" s="79">
        <v>21</v>
      </c>
      <c r="I80" s="89">
        <v>11122363042</v>
      </c>
      <c r="K80" s="32">
        <v>17076764</v>
      </c>
      <c r="M80" s="90">
        <v>11105286278</v>
      </c>
      <c r="O80" s="89">
        <v>22394012326</v>
      </c>
      <c r="Q80" s="32">
        <v>21995995</v>
      </c>
      <c r="S80" s="90">
        <v>22372016331</v>
      </c>
    </row>
    <row r="81" spans="1:19" ht="21" x14ac:dyDescent="0.55000000000000004">
      <c r="A81" s="88" t="s">
        <v>231</v>
      </c>
      <c r="C81" s="32">
        <v>8</v>
      </c>
      <c r="E81" s="12" t="s">
        <v>339</v>
      </c>
      <c r="G81" s="79">
        <v>21</v>
      </c>
      <c r="I81" s="89">
        <v>8753449624</v>
      </c>
      <c r="K81" s="32">
        <v>-27678196</v>
      </c>
      <c r="M81" s="90">
        <v>8781127820</v>
      </c>
      <c r="O81" s="89">
        <v>24349304093</v>
      </c>
      <c r="Q81" s="32">
        <v>0</v>
      </c>
      <c r="S81" s="90">
        <v>24349304093</v>
      </c>
    </row>
    <row r="82" spans="1:19" ht="21" x14ac:dyDescent="0.55000000000000004">
      <c r="A82" s="88" t="s">
        <v>203</v>
      </c>
      <c r="C82" s="32">
        <v>9</v>
      </c>
      <c r="E82" s="12" t="s">
        <v>339</v>
      </c>
      <c r="G82" s="79">
        <v>21</v>
      </c>
      <c r="I82" s="89">
        <v>8580446856</v>
      </c>
      <c r="K82" s="32">
        <v>-24834501</v>
      </c>
      <c r="M82" s="90">
        <v>8605281357</v>
      </c>
      <c r="O82" s="89">
        <v>23448180545</v>
      </c>
      <c r="Q82" s="32">
        <v>0</v>
      </c>
      <c r="S82" s="90">
        <v>23448180545</v>
      </c>
    </row>
    <row r="83" spans="1:19" ht="21" x14ac:dyDescent="0.55000000000000004">
      <c r="A83" s="88" t="s">
        <v>200</v>
      </c>
      <c r="C83" s="32">
        <v>9</v>
      </c>
      <c r="E83" s="12" t="s">
        <v>339</v>
      </c>
      <c r="G83" s="79">
        <v>21</v>
      </c>
      <c r="I83" s="89">
        <v>380046990</v>
      </c>
      <c r="K83" s="32">
        <v>-355959</v>
      </c>
      <c r="M83" s="90">
        <v>380402949</v>
      </c>
      <c r="O83" s="89">
        <v>9576549830</v>
      </c>
      <c r="Q83" s="32">
        <v>0</v>
      </c>
      <c r="S83" s="90">
        <v>9576549830</v>
      </c>
    </row>
    <row r="84" spans="1:19" ht="21" x14ac:dyDescent="0.55000000000000004">
      <c r="A84" s="88" t="s">
        <v>182</v>
      </c>
      <c r="C84" s="32">
        <v>9</v>
      </c>
      <c r="E84" s="12" t="s">
        <v>339</v>
      </c>
      <c r="G84" s="79">
        <v>21</v>
      </c>
      <c r="I84" s="89">
        <v>0</v>
      </c>
      <c r="K84" s="32">
        <v>0</v>
      </c>
      <c r="M84" s="90">
        <v>0</v>
      </c>
      <c r="O84" s="89">
        <v>3367956490</v>
      </c>
      <c r="Q84" s="32">
        <v>0</v>
      </c>
      <c r="S84" s="90">
        <v>3367956490</v>
      </c>
    </row>
    <row r="85" spans="1:19" ht="21" x14ac:dyDescent="0.55000000000000004">
      <c r="A85" s="88" t="s">
        <v>182</v>
      </c>
      <c r="C85" s="32">
        <v>18</v>
      </c>
      <c r="E85" s="12" t="s">
        <v>339</v>
      </c>
      <c r="G85" s="79">
        <v>21</v>
      </c>
      <c r="I85" s="89">
        <v>392157683</v>
      </c>
      <c r="K85" s="32">
        <v>-3524249</v>
      </c>
      <c r="M85" s="90">
        <v>395681932</v>
      </c>
      <c r="O85" s="89">
        <v>1493363151</v>
      </c>
      <c r="Q85" s="32">
        <v>0</v>
      </c>
      <c r="S85" s="90">
        <v>1493363151</v>
      </c>
    </row>
    <row r="86" spans="1:19" ht="21" x14ac:dyDescent="0.55000000000000004">
      <c r="A86" s="88" t="s">
        <v>203</v>
      </c>
      <c r="C86" s="32">
        <v>22</v>
      </c>
      <c r="E86" s="12" t="s">
        <v>339</v>
      </c>
      <c r="G86" s="79">
        <v>21</v>
      </c>
      <c r="I86" s="89">
        <v>6462867126</v>
      </c>
      <c r="K86" s="32">
        <v>-11991645</v>
      </c>
      <c r="M86" s="90">
        <v>6474858771</v>
      </c>
      <c r="O86" s="89">
        <v>15362027395</v>
      </c>
      <c r="Q86" s="32">
        <v>10654047</v>
      </c>
      <c r="S86" s="90">
        <v>15351373348</v>
      </c>
    </row>
    <row r="87" spans="1:19" ht="21" x14ac:dyDescent="0.55000000000000004">
      <c r="A87" s="88" t="s">
        <v>240</v>
      </c>
      <c r="C87" s="32">
        <v>22</v>
      </c>
      <c r="E87" s="12" t="s">
        <v>339</v>
      </c>
      <c r="G87" s="79">
        <v>21</v>
      </c>
      <c r="I87" s="89">
        <v>7793832605</v>
      </c>
      <c r="K87" s="32">
        <v>-14098428</v>
      </c>
      <c r="M87" s="90">
        <v>7807931033</v>
      </c>
      <c r="O87" s="89">
        <v>18035845916</v>
      </c>
      <c r="Q87" s="32">
        <v>14081687</v>
      </c>
      <c r="S87" s="90">
        <v>18021764229</v>
      </c>
    </row>
    <row r="88" spans="1:19" ht="21" x14ac:dyDescent="0.55000000000000004">
      <c r="A88" s="88" t="s">
        <v>243</v>
      </c>
      <c r="C88" s="32">
        <v>25</v>
      </c>
      <c r="E88" s="12" t="s">
        <v>339</v>
      </c>
      <c r="G88" s="79">
        <v>21</v>
      </c>
      <c r="I88" s="89">
        <v>3769985754</v>
      </c>
      <c r="K88" s="32">
        <v>0</v>
      </c>
      <c r="M88" s="90">
        <v>3769985754</v>
      </c>
      <c r="O88" s="89">
        <v>8141430986</v>
      </c>
      <c r="Q88" s="32">
        <v>0</v>
      </c>
      <c r="S88" s="90">
        <v>8141430986</v>
      </c>
    </row>
    <row r="89" spans="1:19" ht="21" x14ac:dyDescent="0.55000000000000004">
      <c r="A89" s="88" t="s">
        <v>243</v>
      </c>
      <c r="C89" s="32">
        <v>29</v>
      </c>
      <c r="E89" s="12" t="s">
        <v>339</v>
      </c>
      <c r="G89" s="79">
        <v>21</v>
      </c>
      <c r="I89" s="89">
        <v>3360055151</v>
      </c>
      <c r="K89" s="32">
        <v>0</v>
      </c>
      <c r="M89" s="90">
        <v>3360055151</v>
      </c>
      <c r="O89" s="89">
        <v>6817908164</v>
      </c>
      <c r="Q89" s="32">
        <v>0</v>
      </c>
      <c r="S89" s="90">
        <v>6817908164</v>
      </c>
    </row>
    <row r="90" spans="1:19" ht="21" x14ac:dyDescent="0.55000000000000004">
      <c r="A90" s="88" t="s">
        <v>243</v>
      </c>
      <c r="C90" s="32">
        <v>30</v>
      </c>
      <c r="E90" s="12" t="s">
        <v>339</v>
      </c>
      <c r="G90" s="79">
        <v>21</v>
      </c>
      <c r="I90" s="89">
        <v>2753522863</v>
      </c>
      <c r="K90" s="32">
        <v>0</v>
      </c>
      <c r="M90" s="90">
        <v>2753522863</v>
      </c>
      <c r="O90" s="89">
        <v>5421122972</v>
      </c>
      <c r="Q90" s="32">
        <v>0</v>
      </c>
      <c r="S90" s="90">
        <v>5421122972</v>
      </c>
    </row>
    <row r="91" spans="1:19" ht="21" x14ac:dyDescent="0.55000000000000004">
      <c r="A91" s="88" t="s">
        <v>162</v>
      </c>
      <c r="C91" s="32">
        <v>30</v>
      </c>
      <c r="E91" s="12" t="s">
        <v>339</v>
      </c>
      <c r="G91" s="79">
        <v>21</v>
      </c>
      <c r="I91" s="89">
        <v>1234825149</v>
      </c>
      <c r="K91" s="32">
        <v>0</v>
      </c>
      <c r="M91" s="90">
        <v>1234825149</v>
      </c>
      <c r="O91" s="89">
        <v>2482463012</v>
      </c>
      <c r="Q91" s="32">
        <v>0</v>
      </c>
      <c r="S91" s="90">
        <v>2482463012</v>
      </c>
    </row>
    <row r="92" spans="1:19" ht="21" x14ac:dyDescent="0.55000000000000004">
      <c r="A92" s="88" t="s">
        <v>257</v>
      </c>
      <c r="C92" s="32">
        <v>4</v>
      </c>
      <c r="E92" s="12" t="s">
        <v>339</v>
      </c>
      <c r="G92" s="79">
        <v>21</v>
      </c>
      <c r="I92" s="89">
        <v>2850654605</v>
      </c>
      <c r="K92" s="32">
        <v>-5198639</v>
      </c>
      <c r="M92" s="90">
        <v>2855853244</v>
      </c>
      <c r="O92" s="89">
        <v>5203331762</v>
      </c>
      <c r="Q92" s="32">
        <v>203309</v>
      </c>
      <c r="S92" s="90">
        <v>5203128453</v>
      </c>
    </row>
    <row r="93" spans="1:19" ht="21" x14ac:dyDescent="0.55000000000000004">
      <c r="A93" s="88" t="s">
        <v>257</v>
      </c>
      <c r="C93" s="32">
        <v>7</v>
      </c>
      <c r="E93" s="12" t="s">
        <v>339</v>
      </c>
      <c r="G93" s="79">
        <v>21</v>
      </c>
      <c r="I93" s="89">
        <v>5325332469</v>
      </c>
      <c r="K93" s="32">
        <v>-18864818</v>
      </c>
      <c r="M93" s="90">
        <v>5344197287</v>
      </c>
      <c r="O93" s="89">
        <v>10144400949</v>
      </c>
      <c r="Q93" s="32">
        <v>465634</v>
      </c>
      <c r="S93" s="90">
        <v>10143935315</v>
      </c>
    </row>
    <row r="94" spans="1:19" ht="21" x14ac:dyDescent="0.55000000000000004">
      <c r="A94" s="88" t="s">
        <v>182</v>
      </c>
      <c r="C94" s="32">
        <v>7</v>
      </c>
      <c r="E94" s="12" t="s">
        <v>339</v>
      </c>
      <c r="G94" s="79">
        <v>21</v>
      </c>
      <c r="I94" s="89">
        <v>3345707452</v>
      </c>
      <c r="K94" s="32">
        <v>0</v>
      </c>
      <c r="M94" s="90">
        <v>3345707452</v>
      </c>
      <c r="O94" s="89">
        <v>5360326612</v>
      </c>
      <c r="Q94" s="32">
        <v>8081126</v>
      </c>
      <c r="S94" s="90">
        <v>5352245486</v>
      </c>
    </row>
    <row r="95" spans="1:19" ht="21" x14ac:dyDescent="0.55000000000000004">
      <c r="A95" s="88" t="s">
        <v>265</v>
      </c>
      <c r="C95" s="32">
        <v>14</v>
      </c>
      <c r="E95" s="12" t="s">
        <v>339</v>
      </c>
      <c r="G95" s="79">
        <v>21</v>
      </c>
      <c r="I95" s="89">
        <v>6302925809</v>
      </c>
      <c r="K95" s="32">
        <v>-23637716</v>
      </c>
      <c r="M95" s="90">
        <v>6326563525</v>
      </c>
      <c r="O95" s="89">
        <v>11228547714</v>
      </c>
      <c r="Q95" s="32">
        <v>15720137</v>
      </c>
      <c r="S95" s="90">
        <v>11212827577</v>
      </c>
    </row>
    <row r="96" spans="1:19" ht="21" x14ac:dyDescent="0.55000000000000004">
      <c r="A96" s="88" t="s">
        <v>257</v>
      </c>
      <c r="C96" s="32">
        <v>14</v>
      </c>
      <c r="E96" s="12" t="s">
        <v>339</v>
      </c>
      <c r="G96" s="79">
        <v>21</v>
      </c>
      <c r="I96" s="89">
        <v>9039798060</v>
      </c>
      <c r="K96" s="32">
        <v>-16065366</v>
      </c>
      <c r="M96" s="90">
        <v>9055863426</v>
      </c>
      <c r="O96" s="89">
        <v>14535651662</v>
      </c>
      <c r="Q96" s="32">
        <v>27848885</v>
      </c>
      <c r="S96" s="90">
        <v>14507802777</v>
      </c>
    </row>
    <row r="97" spans="1:19" ht="21" x14ac:dyDescent="0.55000000000000004">
      <c r="A97" s="88" t="s">
        <v>265</v>
      </c>
      <c r="C97" s="32">
        <v>18</v>
      </c>
      <c r="E97" s="12" t="s">
        <v>339</v>
      </c>
      <c r="G97" s="79">
        <v>21</v>
      </c>
      <c r="I97" s="89">
        <v>5787801817</v>
      </c>
      <c r="K97" s="32">
        <v>21009607</v>
      </c>
      <c r="M97" s="90">
        <v>5766792210</v>
      </c>
      <c r="O97" s="89">
        <v>8239566197</v>
      </c>
      <c r="Q97" s="32">
        <v>46140225</v>
      </c>
      <c r="S97" s="90">
        <v>8193425972</v>
      </c>
    </row>
    <row r="98" spans="1:19" ht="21" x14ac:dyDescent="0.55000000000000004">
      <c r="A98" s="88" t="s">
        <v>182</v>
      </c>
      <c r="C98" s="32">
        <v>18</v>
      </c>
      <c r="E98" s="12" t="s">
        <v>339</v>
      </c>
      <c r="G98" s="79">
        <v>21</v>
      </c>
      <c r="I98" s="89">
        <v>6956433260</v>
      </c>
      <c r="K98" s="32">
        <v>0</v>
      </c>
      <c r="M98" s="90">
        <v>6956433260</v>
      </c>
      <c r="O98" s="89">
        <v>9225377392</v>
      </c>
      <c r="Q98" s="32">
        <v>23256708</v>
      </c>
      <c r="S98" s="90">
        <v>9202120684</v>
      </c>
    </row>
    <row r="99" spans="1:19" ht="21" x14ac:dyDescent="0.55000000000000004">
      <c r="A99" s="88" t="s">
        <v>257</v>
      </c>
      <c r="C99" s="32">
        <v>19</v>
      </c>
      <c r="E99" s="12" t="s">
        <v>339</v>
      </c>
      <c r="G99" s="79">
        <v>21</v>
      </c>
      <c r="I99" s="89">
        <v>10400394219</v>
      </c>
      <c r="K99" s="32">
        <v>-2788329</v>
      </c>
      <c r="M99" s="90">
        <v>10403182548</v>
      </c>
      <c r="O99" s="89">
        <v>13494726375</v>
      </c>
      <c r="Q99" s="32">
        <v>30671617</v>
      </c>
      <c r="S99" s="90">
        <v>13464054758</v>
      </c>
    </row>
    <row r="100" spans="1:19" ht="21" x14ac:dyDescent="0.55000000000000004">
      <c r="A100" s="88" t="s">
        <v>257</v>
      </c>
      <c r="C100" s="32">
        <v>19</v>
      </c>
      <c r="E100" s="12" t="s">
        <v>339</v>
      </c>
      <c r="G100" s="79">
        <v>21</v>
      </c>
      <c r="I100" s="89">
        <v>8302170</v>
      </c>
      <c r="K100" s="32">
        <v>1424</v>
      </c>
      <c r="M100" s="90">
        <v>8300746</v>
      </c>
      <c r="O100" s="89">
        <v>11623038</v>
      </c>
      <c r="Q100" s="32">
        <v>37334</v>
      </c>
      <c r="S100" s="90">
        <v>11585704</v>
      </c>
    </row>
    <row r="101" spans="1:19" ht="21" x14ac:dyDescent="0.55000000000000004">
      <c r="A101" s="88" t="s">
        <v>283</v>
      </c>
      <c r="C101" s="32">
        <v>29</v>
      </c>
      <c r="E101" s="12" t="s">
        <v>339</v>
      </c>
      <c r="G101" s="79">
        <v>21</v>
      </c>
      <c r="I101" s="89">
        <v>7238011243</v>
      </c>
      <c r="K101" s="32">
        <v>109303574</v>
      </c>
      <c r="M101" s="90">
        <v>7128707669</v>
      </c>
      <c r="O101" s="89">
        <v>7713749729</v>
      </c>
      <c r="Q101" s="32">
        <v>117110972</v>
      </c>
      <c r="S101" s="90">
        <v>7596638757</v>
      </c>
    </row>
    <row r="102" spans="1:19" ht="21" x14ac:dyDescent="0.55000000000000004">
      <c r="A102" s="88" t="s">
        <v>283</v>
      </c>
      <c r="C102" s="32">
        <v>3</v>
      </c>
      <c r="E102" s="12" t="s">
        <v>339</v>
      </c>
      <c r="G102" s="79">
        <v>21</v>
      </c>
      <c r="I102" s="89">
        <v>1028493504</v>
      </c>
      <c r="K102" s="32">
        <v>1772149</v>
      </c>
      <c r="M102" s="90">
        <v>1026721355</v>
      </c>
      <c r="O102" s="89">
        <v>1028493504</v>
      </c>
      <c r="Q102" s="32">
        <v>1772149</v>
      </c>
      <c r="S102" s="90">
        <v>1026721355</v>
      </c>
    </row>
    <row r="103" spans="1:19" ht="21" x14ac:dyDescent="0.55000000000000004">
      <c r="A103" s="88" t="s">
        <v>283</v>
      </c>
      <c r="C103" s="32">
        <v>4</v>
      </c>
      <c r="E103" s="12" t="s">
        <v>339</v>
      </c>
      <c r="G103" s="79">
        <v>21</v>
      </c>
      <c r="I103" s="89">
        <v>547495884</v>
      </c>
      <c r="K103" s="32">
        <v>1257097</v>
      </c>
      <c r="M103" s="90">
        <v>546238787</v>
      </c>
      <c r="O103" s="89">
        <v>547495884</v>
      </c>
      <c r="Q103" s="32">
        <v>1257097</v>
      </c>
      <c r="S103" s="90">
        <v>546238787</v>
      </c>
    </row>
    <row r="104" spans="1:19" ht="21" x14ac:dyDescent="0.55000000000000004">
      <c r="A104" s="88" t="s">
        <v>257</v>
      </c>
      <c r="C104" s="32">
        <v>5</v>
      </c>
      <c r="E104" s="12" t="s">
        <v>339</v>
      </c>
      <c r="G104" s="79">
        <v>21</v>
      </c>
      <c r="I104" s="89">
        <v>2617801025</v>
      </c>
      <c r="K104" s="32">
        <v>7509059</v>
      </c>
      <c r="M104" s="90">
        <v>2610291966</v>
      </c>
      <c r="O104" s="89">
        <v>2617801025</v>
      </c>
      <c r="Q104" s="32">
        <v>7509059</v>
      </c>
      <c r="S104" s="90">
        <v>2610291966</v>
      </c>
    </row>
    <row r="105" spans="1:19" ht="21" x14ac:dyDescent="0.55000000000000004">
      <c r="A105" s="88" t="s">
        <v>182</v>
      </c>
      <c r="C105" s="32">
        <v>5</v>
      </c>
      <c r="E105" s="12" t="s">
        <v>339</v>
      </c>
      <c r="G105" s="79">
        <v>21</v>
      </c>
      <c r="I105" s="89">
        <v>2795977375</v>
      </c>
      <c r="K105" s="32">
        <v>8020151</v>
      </c>
      <c r="M105" s="90">
        <v>2787957224</v>
      </c>
      <c r="O105" s="89">
        <v>2795977375</v>
      </c>
      <c r="Q105" s="32">
        <v>8020151</v>
      </c>
      <c r="S105" s="90">
        <v>2787957224</v>
      </c>
    </row>
    <row r="106" spans="1:19" ht="21" x14ac:dyDescent="0.55000000000000004">
      <c r="A106" s="88" t="s">
        <v>182</v>
      </c>
      <c r="C106" s="32">
        <v>10</v>
      </c>
      <c r="E106" s="12" t="s">
        <v>339</v>
      </c>
      <c r="G106" s="79">
        <v>21</v>
      </c>
      <c r="I106" s="89">
        <v>1187115600</v>
      </c>
      <c r="K106" s="32">
        <v>6790909</v>
      </c>
      <c r="M106" s="90">
        <v>1180324691</v>
      </c>
      <c r="O106" s="89">
        <v>1187115600</v>
      </c>
      <c r="Q106" s="32">
        <v>6790909</v>
      </c>
      <c r="S106" s="90">
        <v>1180324691</v>
      </c>
    </row>
    <row r="107" spans="1:19" ht="21" x14ac:dyDescent="0.55000000000000004">
      <c r="A107" s="88" t="s">
        <v>203</v>
      </c>
      <c r="C107" s="32">
        <v>12</v>
      </c>
      <c r="E107" s="12" t="s">
        <v>339</v>
      </c>
      <c r="G107" s="79">
        <v>21</v>
      </c>
      <c r="I107" s="89">
        <v>5923726020</v>
      </c>
      <c r="K107" s="32">
        <v>40617625</v>
      </c>
      <c r="M107" s="90">
        <v>5883108395</v>
      </c>
      <c r="O107" s="89">
        <v>5923726020</v>
      </c>
      <c r="Q107" s="32">
        <v>40617625</v>
      </c>
      <c r="S107" s="90">
        <v>5883108395</v>
      </c>
    </row>
    <row r="108" spans="1:19" ht="21" x14ac:dyDescent="0.55000000000000004">
      <c r="A108" s="88" t="s">
        <v>182</v>
      </c>
      <c r="C108" s="32">
        <v>15</v>
      </c>
      <c r="E108" s="12" t="s">
        <v>339</v>
      </c>
      <c r="G108" s="79">
        <v>21</v>
      </c>
      <c r="I108" s="89">
        <v>764656020</v>
      </c>
      <c r="K108" s="32">
        <v>6542622</v>
      </c>
      <c r="M108" s="90">
        <v>758113398</v>
      </c>
      <c r="O108" s="89">
        <v>764656020</v>
      </c>
      <c r="Q108" s="32">
        <v>6542622</v>
      </c>
      <c r="S108" s="90">
        <v>758113398</v>
      </c>
    </row>
    <row r="109" spans="1:19" ht="21" x14ac:dyDescent="0.55000000000000004">
      <c r="A109" s="88" t="s">
        <v>194</v>
      </c>
      <c r="C109" s="32">
        <v>17</v>
      </c>
      <c r="E109" s="12" t="s">
        <v>339</v>
      </c>
      <c r="G109" s="79">
        <v>21</v>
      </c>
      <c r="I109" s="89">
        <v>3468521095</v>
      </c>
      <c r="K109" s="32">
        <v>33596387</v>
      </c>
      <c r="M109" s="90">
        <v>3434924708</v>
      </c>
      <c r="O109" s="89">
        <v>3468521095</v>
      </c>
      <c r="Q109" s="32">
        <v>33596387</v>
      </c>
      <c r="S109" s="90">
        <v>3434924708</v>
      </c>
    </row>
    <row r="110" spans="1:19" ht="21" x14ac:dyDescent="0.55000000000000004">
      <c r="A110" s="88" t="s">
        <v>182</v>
      </c>
      <c r="C110" s="32">
        <v>19</v>
      </c>
      <c r="E110" s="12" t="s">
        <v>339</v>
      </c>
      <c r="G110" s="79">
        <v>21</v>
      </c>
      <c r="I110" s="89">
        <v>1265753423</v>
      </c>
      <c r="K110" s="32">
        <v>13686973</v>
      </c>
      <c r="M110" s="90">
        <v>1252066450</v>
      </c>
      <c r="O110" s="89">
        <v>1265753423</v>
      </c>
      <c r="Q110" s="32">
        <v>13686973</v>
      </c>
      <c r="S110" s="90">
        <v>1252066450</v>
      </c>
    </row>
    <row r="111" spans="1:19" ht="21" x14ac:dyDescent="0.55000000000000004">
      <c r="A111" s="88" t="s">
        <v>185</v>
      </c>
      <c r="C111" s="32">
        <v>19</v>
      </c>
      <c r="E111" s="12" t="s">
        <v>339</v>
      </c>
      <c r="G111" s="79">
        <v>21</v>
      </c>
      <c r="I111" s="89">
        <v>1470659916</v>
      </c>
      <c r="K111" s="32">
        <v>15902689</v>
      </c>
      <c r="M111" s="90">
        <v>1454757227</v>
      </c>
      <c r="O111" s="89">
        <v>1470659916</v>
      </c>
      <c r="Q111" s="32">
        <v>15902689</v>
      </c>
      <c r="S111" s="90">
        <v>1454757227</v>
      </c>
    </row>
    <row r="112" spans="1:19" ht="21" x14ac:dyDescent="0.55000000000000004">
      <c r="A112" s="88" t="s">
        <v>315</v>
      </c>
      <c r="C112" s="32">
        <v>22</v>
      </c>
      <c r="E112" s="12" t="s">
        <v>339</v>
      </c>
      <c r="G112" s="79">
        <v>21</v>
      </c>
      <c r="I112" s="89">
        <v>3221917808</v>
      </c>
      <c r="K112" s="32">
        <v>40271793</v>
      </c>
      <c r="M112" s="90">
        <v>3181646015</v>
      </c>
      <c r="O112" s="89">
        <v>3221917808</v>
      </c>
      <c r="Q112" s="32">
        <v>40271793</v>
      </c>
      <c r="S112" s="90">
        <v>3181646015</v>
      </c>
    </row>
    <row r="113" spans="1:19" ht="21" x14ac:dyDescent="0.55000000000000004">
      <c r="A113" s="88" t="s">
        <v>315</v>
      </c>
      <c r="C113" s="32">
        <v>22</v>
      </c>
      <c r="E113" s="12" t="s">
        <v>339</v>
      </c>
      <c r="G113" s="79">
        <v>21</v>
      </c>
      <c r="I113" s="89">
        <v>2704964776</v>
      </c>
      <c r="K113" s="32">
        <v>33810230</v>
      </c>
      <c r="M113" s="90">
        <v>2671154546</v>
      </c>
      <c r="O113" s="89">
        <v>2704964776</v>
      </c>
      <c r="Q113" s="32">
        <v>33810230</v>
      </c>
      <c r="S113" s="90">
        <v>2671154546</v>
      </c>
    </row>
    <row r="114" spans="1:19" ht="21" x14ac:dyDescent="0.55000000000000004">
      <c r="A114" s="88" t="s">
        <v>321</v>
      </c>
      <c r="B114" s="42"/>
      <c r="C114" s="43">
        <v>24</v>
      </c>
      <c r="D114" s="42"/>
      <c r="E114" s="42" t="s">
        <v>339</v>
      </c>
      <c r="F114" s="42"/>
      <c r="G114" s="79">
        <v>21</v>
      </c>
      <c r="I114" s="89">
        <v>1726027392</v>
      </c>
      <c r="K114" s="32">
        <v>23508751</v>
      </c>
      <c r="M114" s="90">
        <v>1702518641</v>
      </c>
      <c r="O114" s="89">
        <v>1726027392</v>
      </c>
      <c r="Q114" s="32">
        <v>23508751</v>
      </c>
      <c r="S114" s="90">
        <v>1702518641</v>
      </c>
    </row>
    <row r="115" spans="1:19" ht="21.75" thickBot="1" x14ac:dyDescent="0.6">
      <c r="A115" s="91" t="s">
        <v>162</v>
      </c>
      <c r="B115" s="83"/>
      <c r="C115" s="92">
        <v>24</v>
      </c>
      <c r="D115" s="83"/>
      <c r="E115" s="83" t="s">
        <v>339</v>
      </c>
      <c r="F115" s="83"/>
      <c r="G115" s="84">
        <v>21</v>
      </c>
      <c r="I115" s="93">
        <v>622861146</v>
      </c>
      <c r="J115" s="83"/>
      <c r="K115" s="92">
        <v>8483462</v>
      </c>
      <c r="L115" s="83"/>
      <c r="M115" s="94">
        <v>614377684</v>
      </c>
      <c r="O115" s="93">
        <v>622861146</v>
      </c>
      <c r="P115" s="83"/>
      <c r="Q115" s="92">
        <v>8483462</v>
      </c>
      <c r="R115" s="83"/>
      <c r="S115" s="94">
        <v>614377684</v>
      </c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45" bestFit="1" customWidth="1"/>
    <col min="2" max="2" width="1" style="45" customWidth="1"/>
    <col min="3" max="3" width="15.140625" style="45" bestFit="1" customWidth="1"/>
    <col min="4" max="4" width="1" style="45" customWidth="1"/>
    <col min="5" max="5" width="40.28515625" style="45" bestFit="1" customWidth="1"/>
    <col min="6" max="6" width="1" style="45" customWidth="1"/>
    <col min="7" max="7" width="28.140625" style="45" bestFit="1" customWidth="1"/>
    <col min="8" max="8" width="1" style="45" customWidth="1"/>
    <col min="9" max="9" width="26.7109375" style="45" bestFit="1" customWidth="1"/>
    <col min="10" max="10" width="1" style="45" customWidth="1"/>
    <col min="11" max="11" width="15.140625" style="45" bestFit="1" customWidth="1"/>
    <col min="12" max="12" width="1" style="45" customWidth="1"/>
    <col min="13" max="13" width="29.140625" style="45" bestFit="1" customWidth="1"/>
    <col min="14" max="14" width="1" style="45" customWidth="1"/>
    <col min="15" max="15" width="26.85546875" style="45" bestFit="1" customWidth="1"/>
    <col min="16" max="16" width="1" style="45" customWidth="1"/>
    <col min="17" max="17" width="19.140625" style="45" bestFit="1" customWidth="1"/>
    <col min="18" max="18" width="1" style="45" customWidth="1"/>
    <col min="19" max="19" width="29.28515625" style="45" bestFit="1" customWidth="1"/>
    <col min="20" max="20" width="1" style="45" customWidth="1"/>
    <col min="21" max="21" width="9.140625" style="45" customWidth="1"/>
    <col min="22" max="16384" width="9.140625" style="45"/>
  </cols>
  <sheetData>
    <row r="1" spans="1:19" x14ac:dyDescent="0.45">
      <c r="A1" s="12"/>
    </row>
    <row r="2" spans="1:19" ht="30" x14ac:dyDescent="0.45">
      <c r="A2" s="11" t="str">
        <f>'[2]سود اوراق بهادار و سپرده بانکی'!A2:S2</f>
        <v>صندوق سرمایه گذاری اعتماد هامرز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330</v>
      </c>
      <c r="B3" s="11"/>
      <c r="C3" s="11"/>
      <c r="D3" s="11" t="s">
        <v>330</v>
      </c>
      <c r="E3" s="11" t="s">
        <v>330</v>
      </c>
      <c r="F3" s="11" t="s">
        <v>330</v>
      </c>
      <c r="G3" s="11" t="s">
        <v>330</v>
      </c>
      <c r="H3" s="11" t="s">
        <v>330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'سود اوراق بهادار و سپرده بانکی'!A4:S4</f>
        <v>برای ماه منتهی به 1402/07/30</v>
      </c>
      <c r="B4" s="11"/>
      <c r="C4" s="11"/>
      <c r="D4" s="11" t="s">
        <v>464</v>
      </c>
      <c r="E4" s="11" t="s">
        <v>464</v>
      </c>
      <c r="F4" s="11" t="s">
        <v>464</v>
      </c>
      <c r="G4" s="11" t="s">
        <v>464</v>
      </c>
      <c r="H4" s="11" t="s">
        <v>464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3" t="s">
        <v>3</v>
      </c>
      <c r="C6" s="14" t="s">
        <v>345</v>
      </c>
      <c r="D6" s="15" t="s">
        <v>345</v>
      </c>
      <c r="E6" s="15" t="s">
        <v>345</v>
      </c>
      <c r="F6" s="15" t="s">
        <v>345</v>
      </c>
      <c r="G6" s="16" t="s">
        <v>345</v>
      </c>
      <c r="I6" s="14" t="s">
        <v>332</v>
      </c>
      <c r="J6" s="15" t="s">
        <v>332</v>
      </c>
      <c r="K6" s="15" t="s">
        <v>332</v>
      </c>
      <c r="L6" s="15" t="s">
        <v>332</v>
      </c>
      <c r="M6" s="16" t="s">
        <v>332</v>
      </c>
      <c r="O6" s="14" t="s">
        <v>333</v>
      </c>
      <c r="P6" s="15" t="s">
        <v>333</v>
      </c>
      <c r="Q6" s="15" t="s">
        <v>333</v>
      </c>
      <c r="R6" s="15" t="s">
        <v>333</v>
      </c>
      <c r="S6" s="16" t="s">
        <v>333</v>
      </c>
    </row>
    <row r="7" spans="1:19" ht="30" x14ac:dyDescent="0.45">
      <c r="A7" s="20" t="s">
        <v>3</v>
      </c>
      <c r="C7" s="46" t="s">
        <v>346</v>
      </c>
      <c r="E7" s="44" t="s">
        <v>347</v>
      </c>
      <c r="G7" s="47" t="s">
        <v>348</v>
      </c>
      <c r="I7" s="46" t="s">
        <v>349</v>
      </c>
      <c r="K7" s="44" t="s">
        <v>337</v>
      </c>
      <c r="M7" s="47" t="s">
        <v>350</v>
      </c>
      <c r="O7" s="46" t="s">
        <v>349</v>
      </c>
      <c r="Q7" s="44" t="s">
        <v>337</v>
      </c>
      <c r="S7" s="47" t="s">
        <v>350</v>
      </c>
    </row>
    <row r="8" spans="1:19" ht="21" x14ac:dyDescent="0.55000000000000004">
      <c r="A8" s="73" t="s">
        <v>33</v>
      </c>
      <c r="C8" s="95" t="s">
        <v>351</v>
      </c>
      <c r="E8" s="55">
        <v>30000001</v>
      </c>
      <c r="F8" s="55"/>
      <c r="G8" s="96">
        <v>500</v>
      </c>
      <c r="I8" s="52">
        <v>0</v>
      </c>
      <c r="K8" s="53">
        <v>0</v>
      </c>
      <c r="M8" s="54">
        <v>0</v>
      </c>
      <c r="O8" s="97">
        <v>15000000500</v>
      </c>
      <c r="P8" s="55"/>
      <c r="Q8" s="55">
        <v>0</v>
      </c>
      <c r="R8" s="55"/>
      <c r="S8" s="96">
        <v>15000000500</v>
      </c>
    </row>
    <row r="9" spans="1:19" ht="21" x14ac:dyDescent="0.55000000000000004">
      <c r="A9" s="73" t="s">
        <v>15</v>
      </c>
      <c r="C9" s="95" t="s">
        <v>352</v>
      </c>
      <c r="E9" s="55">
        <v>36000000</v>
      </c>
      <c r="F9" s="55"/>
      <c r="G9" s="96">
        <v>130</v>
      </c>
      <c r="I9" s="52">
        <v>0</v>
      </c>
      <c r="K9" s="53">
        <v>0</v>
      </c>
      <c r="M9" s="54">
        <v>0</v>
      </c>
      <c r="O9" s="97">
        <v>4680000000</v>
      </c>
      <c r="P9" s="55"/>
      <c r="Q9" s="55">
        <v>0</v>
      </c>
      <c r="R9" s="55"/>
      <c r="S9" s="96">
        <v>4680000000</v>
      </c>
    </row>
    <row r="10" spans="1:19" ht="21" x14ac:dyDescent="0.55000000000000004">
      <c r="A10" s="73" t="s">
        <v>17</v>
      </c>
      <c r="C10" s="95" t="s">
        <v>353</v>
      </c>
      <c r="E10" s="55">
        <v>8400000</v>
      </c>
      <c r="F10" s="55"/>
      <c r="G10" s="96">
        <v>300</v>
      </c>
      <c r="I10" s="52">
        <v>0</v>
      </c>
      <c r="K10" s="53">
        <v>0</v>
      </c>
      <c r="M10" s="54">
        <v>0</v>
      </c>
      <c r="O10" s="97">
        <v>2520000000</v>
      </c>
      <c r="P10" s="55"/>
      <c r="Q10" s="55">
        <v>0</v>
      </c>
      <c r="R10" s="55"/>
      <c r="S10" s="96">
        <v>2520000000</v>
      </c>
    </row>
    <row r="11" spans="1:19" ht="21.75" thickBot="1" x14ac:dyDescent="0.6">
      <c r="A11" s="81" t="s">
        <v>23</v>
      </c>
      <c r="C11" s="98" t="s">
        <v>354</v>
      </c>
      <c r="D11" s="58"/>
      <c r="E11" s="65">
        <v>10746362</v>
      </c>
      <c r="F11" s="65"/>
      <c r="G11" s="99">
        <v>305</v>
      </c>
      <c r="I11" s="62">
        <v>0</v>
      </c>
      <c r="J11" s="58"/>
      <c r="K11" s="63">
        <v>0</v>
      </c>
      <c r="L11" s="58"/>
      <c r="M11" s="64">
        <v>0</v>
      </c>
      <c r="O11" s="100">
        <v>3277640410</v>
      </c>
      <c r="P11" s="65"/>
      <c r="Q11" s="65">
        <v>0</v>
      </c>
      <c r="R11" s="65"/>
      <c r="S11" s="99">
        <v>3277640410</v>
      </c>
    </row>
    <row r="12" spans="1:19" ht="21" x14ac:dyDescent="0.55000000000000004">
      <c r="A12" s="101"/>
      <c r="E12" s="55"/>
      <c r="F12" s="55"/>
      <c r="G12" s="55"/>
      <c r="I12" s="53"/>
      <c r="K12" s="53"/>
      <c r="M12" s="53"/>
      <c r="O12" s="55"/>
      <c r="P12" s="55"/>
      <c r="Q12" s="55"/>
      <c r="R12" s="55"/>
      <c r="S12" s="55"/>
    </row>
    <row r="13" spans="1:19" ht="21" x14ac:dyDescent="0.55000000000000004">
      <c r="A13" s="101"/>
      <c r="E13" s="55"/>
      <c r="F13" s="55"/>
      <c r="G13" s="55"/>
      <c r="I13" s="53"/>
      <c r="K13" s="53"/>
      <c r="M13" s="53"/>
      <c r="O13" s="55"/>
      <c r="P13" s="55"/>
      <c r="Q13" s="55"/>
      <c r="R13" s="55"/>
      <c r="S13" s="55"/>
    </row>
    <row r="14" spans="1:19" ht="21" x14ac:dyDescent="0.55000000000000004">
      <c r="A14" s="101"/>
      <c r="E14" s="55"/>
      <c r="F14" s="55"/>
      <c r="G14" s="55"/>
      <c r="I14" s="53"/>
      <c r="K14" s="53"/>
      <c r="M14" s="53"/>
      <c r="O14" s="55"/>
      <c r="P14" s="55"/>
      <c r="Q14" s="55"/>
      <c r="R14" s="55"/>
      <c r="S14" s="55"/>
    </row>
    <row r="15" spans="1:19" ht="21" x14ac:dyDescent="0.55000000000000004">
      <c r="A15" s="101"/>
      <c r="E15" s="55"/>
      <c r="F15" s="55"/>
      <c r="G15" s="55"/>
      <c r="O15" s="55"/>
      <c r="P15" s="55"/>
      <c r="Q15" s="55"/>
      <c r="R15" s="55"/>
      <c r="S15" s="55"/>
    </row>
    <row r="16" spans="1:19" ht="21" x14ac:dyDescent="0.55000000000000004">
      <c r="A16" s="101"/>
      <c r="E16" s="55"/>
      <c r="F16" s="55"/>
      <c r="G16" s="55"/>
      <c r="O16" s="55"/>
      <c r="P16" s="55"/>
      <c r="Q16" s="55"/>
      <c r="R16" s="55"/>
      <c r="S16" s="55"/>
    </row>
    <row r="17" spans="1:19" ht="21" x14ac:dyDescent="0.55000000000000004">
      <c r="A17" s="101"/>
      <c r="E17" s="55"/>
      <c r="F17" s="55"/>
      <c r="G17" s="55"/>
      <c r="O17" s="55"/>
      <c r="P17" s="55"/>
      <c r="Q17" s="55"/>
      <c r="R17" s="55"/>
      <c r="S17" s="55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2023-10-28T12:41:45Z</dcterms:modified>
</cp:coreProperties>
</file>