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B4710D04-D804-4F24-8060-162377D5653A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<sst xmlns="http://schemas.openxmlformats.org/spreadsheetml/2006/main" count="1907" uniqueCount="461">
  <si>
    <t>صندوق سرمایه‌گذاری اعتماد هامرز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</si>
  <si>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</si>
  <si>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</si>
  <si>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</si>
  <si>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</si>
  <si>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</si>
  <si>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</si>
  <si>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</si>
  <si>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</si>
  <si>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</si>
  <si>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</si>
  <si>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</si>
  <si>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</si>
  <si>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</si>
  <si>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</si>
  <si>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</si>
  <si>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0.76%</t>
  </si>
  <si>
    <t>بهمن  دیزل</t>
  </si>
  <si>
    <t>0.22%</t>
  </si>
  <si>
    <t>پالایش نفت اصفهان</t>
  </si>
  <si>
    <t>0.79%</t>
  </si>
  <si>
    <t>ذوب آهن اصفهان</t>
  </si>
  <si>
    <t>0.34%</t>
  </si>
  <si>
    <t>ریل سیر کوثر</t>
  </si>
  <si>
    <t>0.39%</t>
  </si>
  <si>
    <t>سرمایه‌گذاری‌بهمن‌</t>
  </si>
  <si>
    <t>0.70%</t>
  </si>
  <si>
    <t>شرکت بهمن لیزینگ</t>
  </si>
  <si>
    <t>0.57%</t>
  </si>
  <si>
    <t>صنایع‌ریخته‌گری‌ایران‌</t>
  </si>
  <si>
    <t>0.54%</t>
  </si>
  <si>
    <t>صندوق س ثروت هامرز-سهام</t>
  </si>
  <si>
    <t>0.05%</t>
  </si>
  <si>
    <t>صندوق س فلزات دایا-بخشی</t>
  </si>
  <si>
    <t>0.07%</t>
  </si>
  <si>
    <t>صندوق س.بخشی فلزات رویین-ب</t>
  </si>
  <si>
    <t>0.06%</t>
  </si>
  <si>
    <t>صندوق س.پشتوانه طلا زرفام آشنا</t>
  </si>
  <si>
    <t>صندوق س.گنجینه مینوخلیج فارس-س</t>
  </si>
  <si>
    <t>0.46%</t>
  </si>
  <si>
    <t>طلوع بامداد مهرگان</t>
  </si>
  <si>
    <t>0.00%</t>
  </si>
  <si>
    <t>فولاد مبارکه اصفهان</t>
  </si>
  <si>
    <t>1.17%</t>
  </si>
  <si>
    <t>گروه توسعه مالی مهرآیندگان</t>
  </si>
  <si>
    <t>گروه مپنا (سهامی عام)</t>
  </si>
  <si>
    <t>0.62%</t>
  </si>
  <si>
    <t>گروه مدیریت سرمایه گذاری امید</t>
  </si>
  <si>
    <t>0.99%</t>
  </si>
  <si>
    <t>بیمه ملت</t>
  </si>
  <si>
    <t>0.14%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</si>
  <si>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</si>
  <si>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</si>
  <si>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</si>
  <si>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</si>
  <si>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</si>
  <si>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</si>
  <si>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</si>
  <si>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</si>
  <si>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</si>
  <si>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</si>
  <si>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</si>
  <si>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</si>
  <si>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غدیرایرانیان14050114</t>
  </si>
  <si>
    <t>بله</t>
  </si>
  <si>
    <t>1401/01/14</t>
  </si>
  <si>
    <t>1405/01/14</t>
  </si>
  <si>
    <t>2.40%</t>
  </si>
  <si>
    <t>اسناد خزانه-م10بودجه00-031115</t>
  </si>
  <si>
    <t>1400/06/07</t>
  </si>
  <si>
    <t>1403/11/15</t>
  </si>
  <si>
    <t>اسناد خزانه-م1بودجه01-040326</t>
  </si>
  <si>
    <t>1401/02/26</t>
  </si>
  <si>
    <t>1404/03/26</t>
  </si>
  <si>
    <t>0.98%</t>
  </si>
  <si>
    <t>اسناد خزانه-م3بودجه01-040520</t>
  </si>
  <si>
    <t>1401/05/18</t>
  </si>
  <si>
    <t>1404/05/20</t>
  </si>
  <si>
    <t>0.25%</t>
  </si>
  <si>
    <t>اسنادخزانه-م1بودجه00-030821</t>
  </si>
  <si>
    <t>1400/02/22</t>
  </si>
  <si>
    <t>1403/08/21</t>
  </si>
  <si>
    <t>0.29%</t>
  </si>
  <si>
    <t>اسنادخزانه-م2بودجه00-031024</t>
  </si>
  <si>
    <t>1403/10/24</t>
  </si>
  <si>
    <t>0.01%</t>
  </si>
  <si>
    <t>اسنادخزانه-م3بودجه00-030418</t>
  </si>
  <si>
    <t>1403/04/18</t>
  </si>
  <si>
    <t>0.08%</t>
  </si>
  <si>
    <t>اسنادخزانه-م4بودجه00-030522</t>
  </si>
  <si>
    <t>1400/03/11</t>
  </si>
  <si>
    <t>1403/05/22</t>
  </si>
  <si>
    <t>0.69%</t>
  </si>
  <si>
    <t>اسنادخزانه-م4بودجه01-040917</t>
  </si>
  <si>
    <t>1401/12/08</t>
  </si>
  <si>
    <t>1404/09/16</t>
  </si>
  <si>
    <t>0.71%</t>
  </si>
  <si>
    <t>اسنادخزانه-م5بودجه00-030626</t>
  </si>
  <si>
    <t>1403/06/26</t>
  </si>
  <si>
    <t>0.24%</t>
  </si>
  <si>
    <t>اسنادخزانه-م5بودجه01-041015</t>
  </si>
  <si>
    <t>1404/10/14</t>
  </si>
  <si>
    <t>اسنادخزانه-م6بودجه00-030723</t>
  </si>
  <si>
    <t>1403/07/23</t>
  </si>
  <si>
    <t>اسنادخزانه-م6بودجه01-030814</t>
  </si>
  <si>
    <t>1401/12/10</t>
  </si>
  <si>
    <t>1403/08/14</t>
  </si>
  <si>
    <t>0.61%</t>
  </si>
  <si>
    <t>اسنادخزانه-م7بودجه00-030912</t>
  </si>
  <si>
    <t>1400/04/14</t>
  </si>
  <si>
    <t>1403/09/12</t>
  </si>
  <si>
    <t>0.02%</t>
  </si>
  <si>
    <t>اسنادخزانه-م7بودجه01-040714</t>
  </si>
  <si>
    <t>1404/07/13</t>
  </si>
  <si>
    <t>1.13%</t>
  </si>
  <si>
    <t>اسنادخزانه-م8بودجه00-030919</t>
  </si>
  <si>
    <t>1400/06/16</t>
  </si>
  <si>
    <t>1403/09/19</t>
  </si>
  <si>
    <t>1.03%</t>
  </si>
  <si>
    <t>اسنادخزانه-م8بودجه01-040728</t>
  </si>
  <si>
    <t>1401/12/28</t>
  </si>
  <si>
    <t>1404/07/28</t>
  </si>
  <si>
    <t>صکوک مرابحه بترانس509-3ماهه18%</t>
  </si>
  <si>
    <t>1401/09/23</t>
  </si>
  <si>
    <t>1405/09/23</t>
  </si>
  <si>
    <t>1.21%</t>
  </si>
  <si>
    <t>صکوک مرابحه غدیر504-3ماهه18%</t>
  </si>
  <si>
    <t>1401/04/07</t>
  </si>
  <si>
    <t>1405/04/07</t>
  </si>
  <si>
    <t>مرابحه اکتوور کو-فارس070612</t>
  </si>
  <si>
    <t>1402/06/12</t>
  </si>
  <si>
    <t>1407/06/12</t>
  </si>
  <si>
    <t>3.20%</t>
  </si>
  <si>
    <t>مرابحه داروک-هامرز070904</t>
  </si>
  <si>
    <t>1402/09/04</t>
  </si>
  <si>
    <t>1407/09/04</t>
  </si>
  <si>
    <t>1.52%</t>
  </si>
  <si>
    <t>مرابحه عام دولت139-ش.خ040804</t>
  </si>
  <si>
    <t>1402/07/04</t>
  </si>
  <si>
    <t>1404/08/03</t>
  </si>
  <si>
    <t>1.25%</t>
  </si>
  <si>
    <t>مرابحه عام دولت140-ش.خ050504</t>
  </si>
  <si>
    <t>1405/05/04</t>
  </si>
  <si>
    <t>0.50%</t>
  </si>
  <si>
    <t>مرابحه عام دولت142-ش.خ031009</t>
  </si>
  <si>
    <t>1402/08/09</t>
  </si>
  <si>
    <t>1403/10/09</t>
  </si>
  <si>
    <t>4.10%</t>
  </si>
  <si>
    <t>مرابحه عام دولت143-ش.خ041009</t>
  </si>
  <si>
    <t>1404/10/08</t>
  </si>
  <si>
    <t>0.68%</t>
  </si>
  <si>
    <t>مرابحه عام دولت3-ش.خ0211</t>
  </si>
  <si>
    <t>1399/03/13</t>
  </si>
  <si>
    <t>1402/11/13</t>
  </si>
  <si>
    <t>0.92%</t>
  </si>
  <si>
    <t>مرابحه عام دولت96-ش.خ030414</t>
  </si>
  <si>
    <t>1400/10/14</t>
  </si>
  <si>
    <t>1403/04/14</t>
  </si>
  <si>
    <t>مرابحه سمگا-دماوند060907</t>
  </si>
  <si>
    <t>1402/09/07</t>
  </si>
  <si>
    <t>1406/09/07</t>
  </si>
  <si>
    <t>3.10%</t>
  </si>
  <si>
    <t>مرابحه اتومبیل سازی فردا061023</t>
  </si>
  <si>
    <t>1402/10/23</t>
  </si>
  <si>
    <t>1406/10/23</t>
  </si>
  <si>
    <t>مرابحه عام دولت132-ش.خ041110</t>
  </si>
  <si>
    <t>1402/05/10</t>
  </si>
  <si>
    <t>1404/11/09</t>
  </si>
  <si>
    <t>6.16%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</si>
  <si>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</si>
  <si>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</si>
  <si>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</si>
  <si>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</si>
  <si>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</si>
  <si>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2.96%</t>
  </si>
  <si>
    <t>Other</t>
  </si>
  <si>
    <t>3.50%</t>
  </si>
  <si>
    <t>6.52%</t>
  </si>
  <si>
    <t>2.73%</t>
  </si>
  <si>
    <t>-3.24%</t>
  </si>
  <si>
    <t>3.28%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</si>
  <si>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</si>
  <si>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</si>
  <si>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</si>
  <si>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</si>
  <si>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</si>
  <si>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</si>
  <si>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</si>
  <si>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</si>
  <si>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</si>
  <si>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</si>
  <si>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</si>
  <si>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</si>
  <si>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</si>
  <si>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</si>
  <si>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</si>
  <si>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</si>
  <si>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</si>
  <si>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</si>
  <si>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</si>
  <si>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</si>
  <si>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</si>
  <si>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</si>
  <si>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</si>
  <si>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</si>
  <si>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</si>
  <si>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</si>
  <si>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</si>
  <si>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بانک گردشگری سیدجمال‌الدین اسدآبادی</t>
  </si>
  <si>
    <t>111.9967.1003495.31</t>
  </si>
  <si>
    <t>1401/01/17</t>
  </si>
  <si>
    <t>بانک رفاه پونک</t>
  </si>
  <si>
    <t>332135408</t>
  </si>
  <si>
    <t>1401/02/07</t>
  </si>
  <si>
    <t>بانک آینده ظفر</t>
  </si>
  <si>
    <t>0203756686009</t>
  </si>
  <si>
    <t>1401/02/10</t>
  </si>
  <si>
    <t>موسسه اعتباری ملل جنت آباد</t>
  </si>
  <si>
    <t>0414-10-277-000000210</t>
  </si>
  <si>
    <t>1401/02/19</t>
  </si>
  <si>
    <t>بانک سامان ملاصدرا</t>
  </si>
  <si>
    <t>829-810-3938177-1</t>
  </si>
  <si>
    <t>1401/04/04</t>
  </si>
  <si>
    <t>بانک خاورمیانه سعادت آباد</t>
  </si>
  <si>
    <t xml:space="preserve"> 1006-10-810-707074598</t>
  </si>
  <si>
    <t>1401/04/25</t>
  </si>
  <si>
    <t>بانک آینده ولیعصر - ساعی</t>
  </si>
  <si>
    <t>0101201736002</t>
  </si>
  <si>
    <t>1401/06/14</t>
  </si>
  <si>
    <t>بانک اقتصاد نوین فلکه دوم نیروهوائی</t>
  </si>
  <si>
    <t>206-850-6856333-1</t>
  </si>
  <si>
    <t>1401/09/27</t>
  </si>
  <si>
    <t>بانک کشاورزی ممتاز احمدقصیر</t>
  </si>
  <si>
    <t>1043964854</t>
  </si>
  <si>
    <t>1401/11/16</t>
  </si>
  <si>
    <t>بانک گردشگری مرزداران</t>
  </si>
  <si>
    <t>161.9967.1003495.1</t>
  </si>
  <si>
    <t>1402/01/21</t>
  </si>
  <si>
    <t>1006-60-935-000000075</t>
  </si>
  <si>
    <t>سپرده بلند مدت</t>
  </si>
  <si>
    <t>1402/04/19</t>
  </si>
  <si>
    <t>0.58%</t>
  </si>
  <si>
    <t>1006-60-935-000000077</t>
  </si>
  <si>
    <t>1402/04/20</t>
  </si>
  <si>
    <t>0.59%</t>
  </si>
  <si>
    <t>1006-60-935-000000079</t>
  </si>
  <si>
    <t>1402/04/21</t>
  </si>
  <si>
    <t>0.27%</t>
  </si>
  <si>
    <t>1006-60-935-000000083</t>
  </si>
  <si>
    <t>1402/04/24</t>
  </si>
  <si>
    <t>0.11%</t>
  </si>
  <si>
    <t>1058011485</t>
  </si>
  <si>
    <t>1402/04/28</t>
  </si>
  <si>
    <t>0.31%</t>
  </si>
  <si>
    <t>1058952740</t>
  </si>
  <si>
    <t>1402/05/08</t>
  </si>
  <si>
    <t>1.12%</t>
  </si>
  <si>
    <t>بانک ملی شعبه پارک</t>
  </si>
  <si>
    <t>0230280227005</t>
  </si>
  <si>
    <t>بانک کارآفرین ونک</t>
  </si>
  <si>
    <t>0201638434601</t>
  </si>
  <si>
    <t>1402/05/25</t>
  </si>
  <si>
    <t>0401641351604</t>
  </si>
  <si>
    <t>1402/05/29</t>
  </si>
  <si>
    <t>1401642251604</t>
  </si>
  <si>
    <t>1402/05/30</t>
  </si>
  <si>
    <t>0.43%</t>
  </si>
  <si>
    <t>بانک تجارت کار</t>
  </si>
  <si>
    <t>156386448</t>
  </si>
  <si>
    <t>0.13%</t>
  </si>
  <si>
    <t>بانک گردشگری توانیر</t>
  </si>
  <si>
    <t>151-9967-1003495-1</t>
  </si>
  <si>
    <t>1402/06/04</t>
  </si>
  <si>
    <t>بانک تجارت بورس و اوراق بهادار</t>
  </si>
  <si>
    <t>79067512</t>
  </si>
  <si>
    <t>1402/06/14</t>
  </si>
  <si>
    <t>151-1405-1003495-5</t>
  </si>
  <si>
    <t>1402/06/19</t>
  </si>
  <si>
    <t>1.39%</t>
  </si>
  <si>
    <t>0201639339600</t>
  </si>
  <si>
    <t>1402/06/27</t>
  </si>
  <si>
    <t>بانک مسکن گلستان پاسداران</t>
  </si>
  <si>
    <t>4110001909467</t>
  </si>
  <si>
    <t>1402/06/29</t>
  </si>
  <si>
    <t>206.283.6856333.8</t>
  </si>
  <si>
    <t>1402/07/17</t>
  </si>
  <si>
    <t>بانک رفاه بلوار دریا</t>
  </si>
  <si>
    <t>365771685</t>
  </si>
  <si>
    <t>1402/07/22</t>
  </si>
  <si>
    <t>365826145</t>
  </si>
  <si>
    <t>بانک صادرات شیخ بهائی</t>
  </si>
  <si>
    <t>02-18333344-00-9</t>
  </si>
  <si>
    <t>1402/07/24</t>
  </si>
  <si>
    <t>0406900454005</t>
  </si>
  <si>
    <t>1.55%</t>
  </si>
  <si>
    <t>207.307.49004900.3</t>
  </si>
  <si>
    <t>0.56%</t>
  </si>
  <si>
    <t>206.283.6856333.9</t>
  </si>
  <si>
    <t>1402/07/30</t>
  </si>
  <si>
    <t>207.307.49004900.4</t>
  </si>
  <si>
    <t>1402/08/02</t>
  </si>
  <si>
    <t>0.95%</t>
  </si>
  <si>
    <t>206.283.6856333.10</t>
  </si>
  <si>
    <t>1402/08/06</t>
  </si>
  <si>
    <t>151.1405.1003495.8</t>
  </si>
  <si>
    <t>1402/08/07</t>
  </si>
  <si>
    <t>1.04%</t>
  </si>
  <si>
    <t>206.283.6856333.11</t>
  </si>
  <si>
    <t>1402/08/10</t>
  </si>
  <si>
    <t>206.283.6856333.12</t>
  </si>
  <si>
    <t>1402/08/13</t>
  </si>
  <si>
    <t>151.1405.1003495.9</t>
  </si>
  <si>
    <t>0414-60-386-000000316</t>
  </si>
  <si>
    <t>151.1405.1003495.10</t>
  </si>
  <si>
    <t>1402/08/22</t>
  </si>
  <si>
    <t>0.51%</t>
  </si>
  <si>
    <t>151.1405.1003495.11</t>
  </si>
  <si>
    <t>1402/08/23</t>
  </si>
  <si>
    <t>موسسه اعتباری ملل جنت‌آباد</t>
  </si>
  <si>
    <t>0414-60-386-000000334</t>
  </si>
  <si>
    <t>1402/08/24</t>
  </si>
  <si>
    <t>151.1405.1003495.12</t>
  </si>
  <si>
    <t>0.66%</t>
  </si>
  <si>
    <t>151.1405.1003495.13</t>
  </si>
  <si>
    <t>1402/08/27</t>
  </si>
  <si>
    <t>0.47%</t>
  </si>
  <si>
    <t>0414-60-332-000000344</t>
  </si>
  <si>
    <t>1402/08/28</t>
  </si>
  <si>
    <t xml:space="preserve">151.1405.1003495.14	</t>
  </si>
  <si>
    <t>1402/08/30</t>
  </si>
  <si>
    <t>1.16%</t>
  </si>
  <si>
    <t>368619953</t>
  </si>
  <si>
    <t>0414-60-345-000000304</t>
  </si>
  <si>
    <t>207.306.49004900.1</t>
  </si>
  <si>
    <t>0.09%</t>
  </si>
  <si>
    <t>6159812071</t>
  </si>
  <si>
    <t>1.45%</t>
  </si>
  <si>
    <t>1071012029</t>
  </si>
  <si>
    <t>1402/09/13</t>
  </si>
  <si>
    <t>369267965</t>
  </si>
  <si>
    <t>بانک سامان بورس و اوراق بهادار</t>
  </si>
  <si>
    <t>849-810-3938177-1</t>
  </si>
  <si>
    <t>1402/09/14</t>
  </si>
  <si>
    <t>2300-111-3938177-1</t>
  </si>
  <si>
    <t>0414-60-386-000000352</t>
  </si>
  <si>
    <t>1402/09/15</t>
  </si>
  <si>
    <t>2300-111-3938177-2</t>
  </si>
  <si>
    <t>1402/09/18</t>
  </si>
  <si>
    <t>369612747</t>
  </si>
  <si>
    <t>1402/09/19</t>
  </si>
  <si>
    <t>0414-60-386-000000356</t>
  </si>
  <si>
    <t>1402/09/21</t>
  </si>
  <si>
    <t>0414-60-345-000000356</t>
  </si>
  <si>
    <t>1402/09/25</t>
  </si>
  <si>
    <t>1.32%</t>
  </si>
  <si>
    <t>0414-60-386-000000361</t>
  </si>
  <si>
    <t>1402/09/29</t>
  </si>
  <si>
    <t>0.21%</t>
  </si>
  <si>
    <t>0414-60-345-000000378</t>
  </si>
  <si>
    <t>1402/10/03</t>
  </si>
  <si>
    <t>4.65%</t>
  </si>
  <si>
    <t>1006-60-935-000000360</t>
  </si>
  <si>
    <t>370453645</t>
  </si>
  <si>
    <t>151-1405-1003495-15</t>
  </si>
  <si>
    <t>3.56%</t>
  </si>
  <si>
    <t>0414-60-345-000000381</t>
  </si>
  <si>
    <t>1402/10/04</t>
  </si>
  <si>
    <t>0.48%</t>
  </si>
  <si>
    <t>206.283.6856333.13</t>
  </si>
  <si>
    <t>1402/10/05</t>
  </si>
  <si>
    <t>206.283.6856333.14</t>
  </si>
  <si>
    <t>1402/10/06</t>
  </si>
  <si>
    <t>0.96%</t>
  </si>
  <si>
    <t>206-283-6856333-15</t>
  </si>
  <si>
    <t>1402/10/10</t>
  </si>
  <si>
    <t>3.18%</t>
  </si>
  <si>
    <t>206-283-6856333-16</t>
  </si>
  <si>
    <t>1402/10/11</t>
  </si>
  <si>
    <t>3.21%</t>
  </si>
  <si>
    <t>0414-60-345-000000403</t>
  </si>
  <si>
    <t>1402/10/12</t>
  </si>
  <si>
    <t>0479601658395</t>
  </si>
  <si>
    <t>1402/10/18</t>
  </si>
  <si>
    <t>0479601666367</t>
  </si>
  <si>
    <t>1402/10/19</t>
  </si>
  <si>
    <t>0479601674277</t>
  </si>
  <si>
    <t>1402/10/20</t>
  </si>
  <si>
    <t>3.41%</t>
  </si>
  <si>
    <t>0414-60-345-000000414</t>
  </si>
  <si>
    <t>0.49%</t>
  </si>
  <si>
    <t>0414-60-360-000000009</t>
  </si>
  <si>
    <t>1402/10/26</t>
  </si>
  <si>
    <t>0.28%</t>
  </si>
  <si>
    <t>0414-60-360-000000008</t>
  </si>
  <si>
    <t>0414-60-360-000000007</t>
  </si>
  <si>
    <t>372274705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</si>
  <si>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</si>
  <si>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</si>
  <si>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</si>
  <si>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</si>
  <si>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</si>
  <si>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</si>
  <si>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</si>
  <si>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</si>
  <si>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</si>
  <si>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</si>
  <si>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</si>
  <si>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</si>
  <si>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</si>
  <si>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</si>
  <si>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</si>
  <si>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</si>
  <si>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</si>
  <si>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</si>
  <si>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</si>
  <si>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</si>
  <si>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</si>
  <si>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</si>
  <si>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</si>
  <si>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</si>
  <si>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-0.05%</t>
  </si>
  <si>
    <t>0.15%</t>
  </si>
  <si>
    <t>0.26%</t>
  </si>
  <si>
    <t>-1.91%</t>
  </si>
  <si>
    <t>-0.64%</t>
  </si>
  <si>
    <t>-4.13%</t>
  </si>
  <si>
    <t>-1.35%</t>
  </si>
  <si>
    <t>-2.85%</t>
  </si>
  <si>
    <t>0.04%</t>
  </si>
  <si>
    <t>-1.28%</t>
  </si>
  <si>
    <t>-0.03%</t>
  </si>
  <si>
    <t>-0.58%</t>
  </si>
  <si>
    <t>-1.25%</t>
  </si>
  <si>
    <t>-2.68%</t>
  </si>
  <si>
    <t>-0.94%</t>
  </si>
  <si>
    <t>-0.43%</t>
  </si>
  <si>
    <t>-0.01%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</si>
  <si>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</si>
  <si>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</si>
  <si>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</si>
  <si>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</si>
  <si>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</si>
  <si>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</si>
  <si>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</si>
  <si>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</si>
  <si>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</si>
  <si>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</si>
  <si>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-17.71%</t>
  </si>
  <si>
    <t>-0.34%</t>
  </si>
  <si>
    <t>سرمایه‌گذاری در اوراق بهادار</t>
  </si>
  <si>
    <t>63.31%</t>
  </si>
  <si>
    <t>1.23%</t>
  </si>
  <si>
    <t>درآمد سپرده بانکی</t>
  </si>
  <si>
    <t>52.99%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</si>
  <si>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</si>
  <si>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</si>
  <si>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</si>
  <si>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1402/10/30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</si>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</sst>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4" fillId="0" borderId="0"/>
  </cellStyleXfs>
  <cellXfs count="136">
    <xf numFmtId="0" fontId="0" fillId="0" borderId="0" xfId="0"/>
    <xf numFmtId="0" fontId="6" fillId="2" borderId="0" xfId="3" applyFont="1" applyFill="1"/>
    <xf numFmtId="0" fontId="6" fillId="2" borderId="0" xfId="3" applyFont="1" applyFill="1" applyAlignment="1">
      <alignment horizontal="center"/>
    </xf>
    <xf numFmtId="0" fontId="7" fillId="2" borderId="0" xfId="3" applyFont="1" applyFill="1"/>
    <xf numFmtId="0" fontId="6" fillId="2" borderId="0" xfId="3" applyFont="1" applyFill="1" applyAlignment="1">
      <alignment vertical="top"/>
    </xf>
    <xf numFmtId="0" fontId="7" fillId="2" borderId="0" xfId="3" applyFont="1" applyFill="1" applyAlignment="1">
      <alignment vertical="top"/>
    </xf>
    <xf numFmtId="0" fontId="4" fillId="0" borderId="0" xfId="4"/>
    <xf numFmtId="0" fontId="6" fillId="2" borderId="0" xfId="3" applyFont="1" applyFill="1" applyAlignment="1">
      <alignment vertical="top" wrapText="1"/>
    </xf>
    <xf numFmtId="0" fontId="8" fillId="3" borderId="0" xfId="3" applyFont="1" applyFill="1" applyAlignment="1">
      <alignment horizontal="center" vertical="top"/>
    </xf>
    <xf numFmtId="0" fontId="9" fillId="4" borderId="0" xfId="3" applyFont="1" applyFill="1" applyAlignment="1">
      <alignment horizontal="center" vertical="top" wrapText="1"/>
    </xf>
    <xf numFmtId="0" fontId="7" fillId="2" borderId="0" xfId="3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164" fontId="1" fillId="2" borderId="6" xfId="1" applyNumberFormat="1" applyFont="1" applyFill="1" applyBorder="1" applyAlignment="1">
      <alignment horizontal="center"/>
    </xf>
    <xf numFmtId="164" fontId="1" fillId="2" borderId="7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1" fillId="2" borderId="9" xfId="1" applyNumberFormat="1" applyFont="1" applyFill="1" applyBorder="1" applyAlignment="1">
      <alignment horizontal="center"/>
    </xf>
    <xf numFmtId="164" fontId="1" fillId="2" borderId="10" xfId="1" applyNumberFormat="1" applyFont="1" applyFill="1" applyBorder="1" applyAlignment="1">
      <alignment horizontal="center"/>
    </xf>
    <xf numFmtId="164" fontId="1" fillId="2" borderId="1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6" xfId="0" applyFont="1" applyFill="1" applyBorder="1"/>
    <xf numFmtId="3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/>
    <xf numFmtId="3" fontId="1" fillId="2" borderId="0" xfId="0" applyNumberFormat="1" applyFont="1" applyFill="1"/>
    <xf numFmtId="3" fontId="1" fillId="2" borderId="7" xfId="0" applyNumberFormat="1" applyFont="1" applyFill="1" applyBorder="1"/>
    <xf numFmtId="164" fontId="1" fillId="2" borderId="0" xfId="1" applyNumberFormat="1" applyFont="1" applyFill="1" applyBorder="1"/>
    <xf numFmtId="10" fontId="1" fillId="2" borderId="7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164" fontId="1" fillId="2" borderId="10" xfId="1" applyNumberFormat="1" applyFont="1" applyFill="1" applyBorder="1"/>
    <xf numFmtId="10" fontId="1" fillId="2" borderId="11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1" fillId="2" borderId="6" xfId="0" applyFont="1" applyFill="1" applyBorder="1" applyAlignment="1">
      <alignment horizontal="center"/>
    </xf>
    <xf numFmtId="9" fontId="1" fillId="2" borderId="7" xfId="2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12" xfId="0" applyFont="1" applyFill="1" applyBorder="1"/>
    <xf numFmtId="0" fontId="3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" fillId="2" borderId="6" xfId="0" applyFont="1" applyFill="1" applyBorder="1"/>
    <xf numFmtId="164" fontId="1" fillId="2" borderId="7" xfId="1" applyNumberFormat="1" applyFont="1" applyFill="1" applyBorder="1"/>
    <xf numFmtId="164" fontId="1" fillId="2" borderId="6" xfId="1" applyNumberFormat="1" applyFont="1" applyFill="1" applyBorder="1"/>
    <xf numFmtId="0" fontId="1" fillId="2" borderId="9" xfId="0" applyFont="1" applyFill="1" applyBorder="1"/>
    <xf numFmtId="164" fontId="1" fillId="2" borderId="11" xfId="1" applyNumberFormat="1" applyFont="1" applyFill="1" applyBorder="1"/>
    <xf numFmtId="164" fontId="1" fillId="2" borderId="9" xfId="1" applyNumberFormat="1" applyFont="1" applyFill="1" applyBorder="1"/>
    <xf numFmtId="0" fontId="3" fillId="2" borderId="0" xfId="0" applyFont="1" applyFill="1"/>
    <xf numFmtId="166" fontId="1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1" fillId="2" borderId="6" xfId="1" applyNumberFormat="1" applyFont="1" applyFill="1" applyBorder="1" applyAlignment="1">
      <alignment horizontal="center" vertical="center"/>
    </xf>
    <xf numFmtId="165" fontId="1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 vertical="center"/>
    </xf>
    <xf numFmtId="165" fontId="1" fillId="2" borderId="0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1" fillId="2" borderId="9" xfId="1" applyNumberFormat="1" applyFont="1" applyFill="1" applyBorder="1" applyAlignment="1">
      <alignment horizontal="center" vertical="center"/>
    </xf>
    <xf numFmtId="164" fontId="1" fillId="2" borderId="10" xfId="1" applyNumberFormat="1" applyFont="1" applyFill="1" applyBorder="1" applyAlignment="1">
      <alignment horizontal="center" vertical="center"/>
    </xf>
    <xf numFmtId="165" fontId="1" fillId="2" borderId="11" xfId="1" applyNumberFormat="1" applyFont="1" applyFill="1" applyBorder="1" applyAlignment="1">
      <alignment horizontal="center" vertical="center"/>
    </xf>
    <xf numFmtId="165" fontId="1" fillId="2" borderId="9" xfId="1" applyNumberFormat="1" applyFont="1" applyFill="1" applyBorder="1" applyAlignment="1">
      <alignment horizontal="center" vertical="center"/>
    </xf>
    <xf numFmtId="165" fontId="1" fillId="2" borderId="10" xfId="1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165" fontId="2" fillId="2" borderId="6" xfId="1" applyNumberFormat="1" applyFont="1" applyFill="1" applyBorder="1" applyAlignment="1">
      <alignment horizontal="center" vertical="center"/>
    </xf>
    <xf numFmtId="165" fontId="1" fillId="2" borderId="0" xfId="1" applyNumberFormat="1" applyFont="1" applyFill="1" applyBorder="1"/>
    <xf numFmtId="165" fontId="2" fillId="2" borderId="0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65" fontId="1" fillId="2" borderId="9" xfId="1" applyNumberFormat="1" applyFont="1" applyFill="1" applyBorder="1" applyAlignment="1">
      <alignment horizontal="center"/>
    </xf>
    <xf numFmtId="165" fontId="1" fillId="2" borderId="10" xfId="1" applyNumberFormat="1" applyFont="1" applyFill="1" applyBorder="1" applyAlignment="1">
      <alignment horizontal="center"/>
    </xf>
    <xf numFmtId="165" fontId="1" fillId="2" borderId="10" xfId="1" applyNumberFormat="1" applyFont="1" applyFill="1" applyBorder="1"/>
    <xf numFmtId="165" fontId="1" fillId="2" borderId="6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3" xr:uid="{15F164D3-66A3-4C4C-8763-C47D9E35593B}"/>
    <cellStyle name="Normal 3" xfId="4" xr:uid="{08DBF739-2D3E-4134-ACB2-ABCB0BFE810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>
          <a:extLst>
            <a:ext uri="{FF2B5EF4-FFF2-40B4-BE49-F238E27FC236}">
              <a16:creationId xmlns:a16="http://schemas.microsoft.com/office/drawing/2014/main" id="{06FE0909-18E8-42F7-9ABA-99E1DD1B0C2A}"/>
            </a:ext>
          </a:extLst>
        </xdr:cNvPr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>
          <a:extLst>
            <a:ext uri="{FF2B5EF4-FFF2-40B4-BE49-F238E27FC236}">
              <a16:creationId xmlns:a16="http://schemas.microsoft.com/office/drawing/2014/main" id="{E0629BA0-616F-485B-B41B-32A2F7CF0E8C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>
          <a:extLst>
            <a:ext uri="{FF2B5EF4-FFF2-40B4-BE49-F238E27FC236}">
              <a16:creationId xmlns:a16="http://schemas.microsoft.com/office/drawing/2014/main" id="{B83F754B-B7D4-472D-9E5A-060B6F96761F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>
          <a:extLst>
            <a:ext uri="{FF2B5EF4-FFF2-40B4-BE49-F238E27FC236}">
              <a16:creationId xmlns:a16="http://schemas.microsoft.com/office/drawing/2014/main" id="{BA4DFF23-F53B-4AAD-BA2C-FD432FDEC1A0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>
          <a:extLst>
            <a:ext uri="{FF2B5EF4-FFF2-40B4-BE49-F238E27FC236}">
              <a16:creationId xmlns:a16="http://schemas.microsoft.com/office/drawing/2014/main" id="{DE5C69F2-FE40-418A-9156-CBB052400979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>
          <a:extLst>
            <a:ext uri="{FF2B5EF4-FFF2-40B4-BE49-F238E27FC236}">
              <a16:creationId xmlns:a16="http://schemas.microsoft.com/office/drawing/2014/main" id="{60771385-4A04-4675-A5D5-0E6DC09CD602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AC75AB5-8FF4-4EAE-B8AA-8E9E474C8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>
        <row r="2">
          <cell r="A2" t="str">
            <v>صندوق سرمایه گذاری اعتماد هامرز</v>
          </cell>
        </row>
      </sheetData>
      <sheetData sheetId="7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/>
      <sheetData sheetId="9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AAE6F-ADBF-454F-A5DE-A468E77D4111}">
  <dimension ref="A3:Q40"/>
  <sheetViews>
    <sheetView rightToLeft="1" view="pageBreakPreview" zoomScale="70" zoomScaleNormal="70" zoomScaleSheetLayoutView="70" workbookViewId="0">
      <selection activeCell="F30" sqref="F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454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6"/>
      <c r="P7" s="5"/>
      <c r="Q7" s="5"/>
    </row>
    <row r="8" spans="1:17" ht="15" customHeight="1" x14ac:dyDescent="0.45">
      <c r="A8" s="7"/>
      <c r="B8" s="7"/>
      <c r="C8" s="7"/>
      <c r="D8" s="7"/>
      <c r="E8" s="7"/>
      <c r="F8" s="7"/>
      <c r="G8" s="7"/>
      <c r="H8" s="7"/>
      <c r="I8" s="7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7"/>
      <c r="B9" s="7"/>
      <c r="C9" s="7"/>
      <c r="D9" s="7"/>
      <c r="E9" s="7"/>
      <c r="F9" s="7"/>
      <c r="G9" s="7"/>
      <c r="H9" s="7"/>
      <c r="I9" s="7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7"/>
      <c r="B10" s="7"/>
      <c r="C10" s="7"/>
      <c r="D10" s="6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7"/>
      <c r="B12" s="7"/>
      <c r="C12" s="6"/>
      <c r="D12" s="6"/>
      <c r="E12" s="7"/>
      <c r="F12" s="7"/>
      <c r="G12" s="7"/>
      <c r="H12" s="7"/>
      <c r="I12" s="7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7"/>
      <c r="B13" s="7"/>
      <c r="C13" s="7"/>
      <c r="D13" s="7"/>
      <c r="E13" s="7"/>
      <c r="F13" s="7"/>
      <c r="G13" s="7"/>
      <c r="H13" s="7"/>
      <c r="I13" s="7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7"/>
      <c r="B14" s="7"/>
      <c r="C14" s="7"/>
      <c r="D14" s="7"/>
      <c r="E14" s="7"/>
      <c r="F14" s="7"/>
      <c r="G14" s="7"/>
      <c r="H14" s="7"/>
      <c r="I14" s="7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7"/>
      <c r="B15" s="7"/>
      <c r="C15" s="7"/>
      <c r="D15" s="7"/>
      <c r="E15" s="7"/>
      <c r="F15" s="7"/>
      <c r="G15" s="7"/>
      <c r="H15" s="7"/>
      <c r="I15" s="7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8" t="s">
        <v>455</v>
      </c>
      <c r="B16" s="8"/>
      <c r="C16" s="8"/>
      <c r="D16" s="8"/>
      <c r="E16" s="8"/>
      <c r="F16" s="8"/>
      <c r="G16" s="8"/>
      <c r="H16" s="8"/>
      <c r="I16" s="8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8"/>
      <c r="B17" s="8"/>
      <c r="C17" s="8"/>
      <c r="D17" s="8"/>
      <c r="E17" s="8"/>
      <c r="F17" s="8"/>
      <c r="G17" s="8"/>
      <c r="H17" s="8"/>
      <c r="I17" s="8"/>
    </row>
    <row r="18" spans="1:9" ht="15" customHeight="1" x14ac:dyDescent="0.45">
      <c r="A18" s="9" t="s">
        <v>456</v>
      </c>
      <c r="B18" s="9"/>
      <c r="C18" s="9"/>
      <c r="D18" s="9"/>
      <c r="E18" s="9"/>
      <c r="F18" s="9"/>
      <c r="G18" s="9"/>
      <c r="H18" s="9"/>
      <c r="I18" s="9"/>
    </row>
    <row r="19" spans="1:9" ht="15" customHeight="1" x14ac:dyDescent="0.45">
      <c r="A19" s="9"/>
      <c r="B19" s="9"/>
      <c r="C19" s="9"/>
      <c r="D19" s="9"/>
      <c r="E19" s="9"/>
      <c r="F19" s="9"/>
      <c r="G19" s="9"/>
      <c r="H19" s="9"/>
      <c r="I19" s="9"/>
    </row>
    <row r="20" spans="1:9" ht="3.75" customHeight="1" x14ac:dyDescent="0.45">
      <c r="A20" s="9"/>
      <c r="B20" s="9"/>
      <c r="C20" s="9"/>
      <c r="D20" s="9"/>
      <c r="E20" s="9"/>
      <c r="F20" s="9"/>
      <c r="G20" s="9"/>
      <c r="H20" s="9"/>
      <c r="I20" s="9"/>
    </row>
    <row r="21" spans="1:9" ht="15" customHeight="1" x14ac:dyDescent="0.45">
      <c r="A21" s="9" t="s">
        <v>457</v>
      </c>
      <c r="B21" s="9"/>
      <c r="C21" s="9"/>
      <c r="D21" s="9"/>
      <c r="E21" s="9"/>
      <c r="F21" s="9"/>
      <c r="G21" s="9"/>
      <c r="H21" s="9"/>
      <c r="I21" s="9"/>
    </row>
    <row r="22" spans="1:9" ht="6.75" customHeight="1" x14ac:dyDescent="0.45">
      <c r="A22" s="9"/>
      <c r="B22" s="9"/>
      <c r="C22" s="9"/>
      <c r="D22" s="9"/>
      <c r="E22" s="9"/>
      <c r="F22" s="9"/>
      <c r="G22" s="9"/>
      <c r="H22" s="9"/>
      <c r="I22" s="9"/>
    </row>
    <row r="23" spans="1:9" ht="12.75" customHeight="1" x14ac:dyDescent="0.45">
      <c r="A23" s="9"/>
      <c r="B23" s="9"/>
      <c r="C23" s="9"/>
      <c r="D23" s="9"/>
      <c r="E23" s="9"/>
      <c r="F23" s="9"/>
      <c r="G23" s="9"/>
      <c r="H23" s="9"/>
      <c r="I23" s="9"/>
    </row>
    <row r="24" spans="1:9" ht="15" hidden="1" customHeight="1" x14ac:dyDescent="0.45">
      <c r="A24" s="9"/>
      <c r="B24" s="9"/>
      <c r="C24" s="9"/>
      <c r="D24" s="9"/>
      <c r="E24" s="9"/>
      <c r="F24" s="9"/>
      <c r="G24" s="9"/>
      <c r="H24" s="9"/>
      <c r="I24" s="9"/>
    </row>
    <row r="25" spans="1:9" ht="15" customHeight="1" x14ac:dyDescent="0.45">
      <c r="A25" s="7"/>
      <c r="B25" s="7"/>
      <c r="C25" s="7"/>
      <c r="D25" s="7"/>
      <c r="E25" s="7"/>
      <c r="F25" s="7"/>
      <c r="G25" s="7"/>
      <c r="H25" s="7"/>
      <c r="I25" s="7"/>
    </row>
    <row r="38" spans="6:8" x14ac:dyDescent="0.45">
      <c r="F38" s="10"/>
      <c r="G38" s="10"/>
      <c r="H38" s="10"/>
    </row>
    <row r="39" spans="6:8" x14ac:dyDescent="0.45">
      <c r="F39" s="10"/>
      <c r="G39" s="10"/>
      <c r="H39" s="10"/>
    </row>
    <row r="40" spans="6:8" x14ac:dyDescent="0.45">
      <c r="F40" s="10"/>
      <c r="G40" s="10"/>
      <c r="H40" s="10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55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3.42578125" style="47" bestFit="1" customWidth="1"/>
    <col min="2" max="2" width="1" style="47" customWidth="1"/>
    <col min="3" max="3" width="17.28515625" style="47" bestFit="1" customWidth="1"/>
    <col min="4" max="4" width="1" style="47" customWidth="1"/>
    <col min="5" max="5" width="23.140625" style="47" bestFit="1" customWidth="1"/>
    <col min="6" max="6" width="1" style="47" customWidth="1"/>
    <col min="7" max="7" width="23.140625" style="47" bestFit="1" customWidth="1"/>
    <col min="8" max="8" width="6.28515625" style="47" customWidth="1"/>
    <col min="9" max="9" width="40.42578125" style="47" bestFit="1" customWidth="1"/>
    <col min="10" max="10" width="1" style="47" customWidth="1"/>
    <col min="11" max="11" width="11.85546875" style="47" bestFit="1" customWidth="1"/>
    <col min="12" max="12" width="1" style="47" customWidth="1"/>
    <col min="13" max="13" width="17.85546875" style="47" bestFit="1" customWidth="1"/>
    <col min="14" max="14" width="1" style="47" customWidth="1"/>
    <col min="15" max="15" width="17.85546875" style="47" bestFit="1" customWidth="1"/>
    <col min="16" max="16" width="1" style="47" customWidth="1"/>
    <col min="17" max="17" width="40.425781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9" s="42" customFormat="1" ht="30" x14ac:dyDescent="0.45">
      <c r="A2" s="12" t="str">
        <f>'[2]سود اوراق بهادار و سپرده بانکی'!A2:S2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42" customFormat="1" ht="30" x14ac:dyDescent="0.45">
      <c r="A3" s="12" t="s">
        <v>396</v>
      </c>
      <c r="B3" s="12"/>
      <c r="C3" s="12"/>
      <c r="D3" s="12" t="s">
        <v>396</v>
      </c>
      <c r="E3" s="12" t="s">
        <v>396</v>
      </c>
      <c r="F3" s="12" t="s">
        <v>396</v>
      </c>
      <c r="G3" s="12" t="s">
        <v>396</v>
      </c>
      <c r="H3" s="12" t="s">
        <v>396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42" customFormat="1" ht="30" x14ac:dyDescent="0.45">
      <c r="A4" s="12" t="str">
        <f>'درآمد سود سهام'!A4:S4</f>
        <v>برای ماه منتهی به 1402/10/30</v>
      </c>
      <c r="B4" s="12"/>
      <c r="C4" s="12"/>
      <c r="D4" s="12" t="s">
        <v>460</v>
      </c>
      <c r="E4" s="12" t="s">
        <v>460</v>
      </c>
      <c r="F4" s="12" t="s">
        <v>460</v>
      </c>
      <c r="G4" s="12" t="s">
        <v>460</v>
      </c>
      <c r="H4" s="12" t="s">
        <v>460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3"/>
    <row r="6" spans="1:19" ht="30" x14ac:dyDescent="0.25">
      <c r="A6" s="13" t="s">
        <v>3</v>
      </c>
      <c r="C6" s="17" t="s">
        <v>398</v>
      </c>
      <c r="D6" s="18" t="s">
        <v>398</v>
      </c>
      <c r="E6" s="18" t="s">
        <v>398</v>
      </c>
      <c r="F6" s="18" t="s">
        <v>398</v>
      </c>
      <c r="G6" s="18" t="s">
        <v>398</v>
      </c>
      <c r="H6" s="18" t="s">
        <v>398</v>
      </c>
      <c r="I6" s="19" t="s">
        <v>398</v>
      </c>
      <c r="J6" s="99"/>
      <c r="K6" s="17" t="s">
        <v>399</v>
      </c>
      <c r="L6" s="18" t="s">
        <v>399</v>
      </c>
      <c r="M6" s="18" t="s">
        <v>399</v>
      </c>
      <c r="N6" s="18" t="s">
        <v>399</v>
      </c>
      <c r="O6" s="18" t="s">
        <v>399</v>
      </c>
      <c r="P6" s="18" t="s">
        <v>399</v>
      </c>
      <c r="Q6" s="19" t="s">
        <v>399</v>
      </c>
    </row>
    <row r="7" spans="1:19" ht="30" x14ac:dyDescent="0.25">
      <c r="A7" s="20" t="s">
        <v>3</v>
      </c>
      <c r="C7" s="27" t="s">
        <v>7</v>
      </c>
      <c r="D7" s="100"/>
      <c r="E7" s="28" t="s">
        <v>412</v>
      </c>
      <c r="F7" s="100"/>
      <c r="G7" s="28" t="s">
        <v>413</v>
      </c>
      <c r="H7" s="100"/>
      <c r="I7" s="29" t="s">
        <v>414</v>
      </c>
      <c r="J7" s="99"/>
      <c r="K7" s="27" t="s">
        <v>7</v>
      </c>
      <c r="L7" s="100"/>
      <c r="M7" s="28" t="s">
        <v>412</v>
      </c>
      <c r="N7" s="100"/>
      <c r="O7" s="28" t="s">
        <v>413</v>
      </c>
      <c r="P7" s="100"/>
      <c r="Q7" s="29" t="s">
        <v>414</v>
      </c>
    </row>
    <row r="8" spans="1:19" ht="21" x14ac:dyDescent="0.25">
      <c r="A8" s="101" t="s">
        <v>38</v>
      </c>
      <c r="C8" s="102">
        <v>15000000</v>
      </c>
      <c r="D8" s="100"/>
      <c r="E8" s="100">
        <v>149776928437</v>
      </c>
      <c r="F8" s="100"/>
      <c r="G8" s="100">
        <v>148125518121</v>
      </c>
      <c r="H8" s="100"/>
      <c r="I8" s="103">
        <v>1651410316</v>
      </c>
      <c r="J8" s="99"/>
      <c r="K8" s="104">
        <v>15000000</v>
      </c>
      <c r="L8" s="105"/>
      <c r="M8" s="105">
        <v>149776928437</v>
      </c>
      <c r="N8" s="105"/>
      <c r="O8" s="105">
        <v>148125518121</v>
      </c>
      <c r="P8" s="105"/>
      <c r="Q8" s="103">
        <v>1651410316</v>
      </c>
    </row>
    <row r="9" spans="1:19" ht="21" x14ac:dyDescent="0.25">
      <c r="A9" s="101" t="s">
        <v>45</v>
      </c>
      <c r="C9" s="102">
        <v>15000000</v>
      </c>
      <c r="D9" s="100"/>
      <c r="E9" s="100">
        <v>199207620000</v>
      </c>
      <c r="F9" s="100"/>
      <c r="G9" s="100">
        <v>211187101873</v>
      </c>
      <c r="H9" s="100"/>
      <c r="I9" s="103">
        <v>-11979481873</v>
      </c>
      <c r="J9" s="99"/>
      <c r="K9" s="104">
        <v>15000000</v>
      </c>
      <c r="L9" s="105"/>
      <c r="M9" s="105">
        <v>199207620000</v>
      </c>
      <c r="N9" s="105"/>
      <c r="O9" s="105">
        <v>211187101873</v>
      </c>
      <c r="P9" s="105"/>
      <c r="Q9" s="103">
        <v>-11979481873</v>
      </c>
    </row>
    <row r="10" spans="1:19" ht="21" x14ac:dyDescent="0.25">
      <c r="A10" s="101" t="s">
        <v>35</v>
      </c>
      <c r="C10" s="102">
        <v>1706811</v>
      </c>
      <c r="D10" s="100"/>
      <c r="E10" s="100">
        <v>17900233700</v>
      </c>
      <c r="F10" s="100"/>
      <c r="G10" s="100">
        <v>18216347769</v>
      </c>
      <c r="H10" s="100"/>
      <c r="I10" s="103">
        <v>-316114068</v>
      </c>
      <c r="J10" s="99"/>
      <c r="K10" s="104">
        <v>1706811</v>
      </c>
      <c r="L10" s="105"/>
      <c r="M10" s="105">
        <v>17900233700</v>
      </c>
      <c r="N10" s="105"/>
      <c r="O10" s="105">
        <v>18216347769</v>
      </c>
      <c r="P10" s="105"/>
      <c r="Q10" s="103">
        <v>-316114068</v>
      </c>
    </row>
    <row r="11" spans="1:19" ht="21" x14ac:dyDescent="0.25">
      <c r="A11" s="101" t="s">
        <v>19</v>
      </c>
      <c r="C11" s="102">
        <v>30000000</v>
      </c>
      <c r="D11" s="100"/>
      <c r="E11" s="100">
        <v>255868470000</v>
      </c>
      <c r="F11" s="100"/>
      <c r="G11" s="100">
        <v>259895910708</v>
      </c>
      <c r="H11" s="100"/>
      <c r="I11" s="103">
        <v>-4027440708</v>
      </c>
      <c r="J11" s="99"/>
      <c r="K11" s="104">
        <v>30000000</v>
      </c>
      <c r="L11" s="105"/>
      <c r="M11" s="105">
        <v>255868470000</v>
      </c>
      <c r="N11" s="105"/>
      <c r="O11" s="105">
        <v>259895910708</v>
      </c>
      <c r="P11" s="105"/>
      <c r="Q11" s="103">
        <v>-4027440708</v>
      </c>
    </row>
    <row r="12" spans="1:19" ht="21" x14ac:dyDescent="0.25">
      <c r="A12" s="101" t="s">
        <v>25</v>
      </c>
      <c r="C12" s="102">
        <v>50000000</v>
      </c>
      <c r="D12" s="100"/>
      <c r="E12" s="100">
        <v>225152325000</v>
      </c>
      <c r="F12" s="100"/>
      <c r="G12" s="100">
        <v>251050954473</v>
      </c>
      <c r="H12" s="100"/>
      <c r="I12" s="103">
        <v>-25898629473</v>
      </c>
      <c r="J12" s="99"/>
      <c r="K12" s="104">
        <v>50000000</v>
      </c>
      <c r="L12" s="105"/>
      <c r="M12" s="105">
        <v>225152325000</v>
      </c>
      <c r="N12" s="105"/>
      <c r="O12" s="105">
        <v>251050954473</v>
      </c>
      <c r="P12" s="105"/>
      <c r="Q12" s="103">
        <v>-25898629473</v>
      </c>
    </row>
    <row r="13" spans="1:19" ht="21" x14ac:dyDescent="0.25">
      <c r="A13" s="101" t="s">
        <v>33</v>
      </c>
      <c r="C13" s="102">
        <v>2000000</v>
      </c>
      <c r="D13" s="100"/>
      <c r="E13" s="100">
        <v>22093732500</v>
      </c>
      <c r="F13" s="100"/>
      <c r="G13" s="100">
        <v>22388316109</v>
      </c>
      <c r="H13" s="100"/>
      <c r="I13" s="103">
        <v>-294583609</v>
      </c>
      <c r="J13" s="99"/>
      <c r="K13" s="104">
        <v>2000000</v>
      </c>
      <c r="L13" s="105"/>
      <c r="M13" s="105">
        <v>22093732500</v>
      </c>
      <c r="N13" s="105"/>
      <c r="O13" s="105">
        <v>22388316109</v>
      </c>
      <c r="P13" s="105"/>
      <c r="Q13" s="103">
        <v>-294583609</v>
      </c>
    </row>
    <row r="14" spans="1:19" ht="21" x14ac:dyDescent="0.25">
      <c r="A14" s="101" t="s">
        <v>23</v>
      </c>
      <c r="C14" s="102">
        <v>10746362</v>
      </c>
      <c r="D14" s="100"/>
      <c r="E14" s="100">
        <v>127120811638</v>
      </c>
      <c r="F14" s="100"/>
      <c r="G14" s="100">
        <v>135608544010</v>
      </c>
      <c r="H14" s="100"/>
      <c r="I14" s="103">
        <v>-8487732371</v>
      </c>
      <c r="J14" s="99"/>
      <c r="K14" s="104">
        <v>10746362</v>
      </c>
      <c r="L14" s="105"/>
      <c r="M14" s="105">
        <v>127120811638</v>
      </c>
      <c r="N14" s="105"/>
      <c r="O14" s="105">
        <v>135608544010</v>
      </c>
      <c r="P14" s="105"/>
      <c r="Q14" s="103">
        <v>-8487732371</v>
      </c>
    </row>
    <row r="15" spans="1:19" ht="21" x14ac:dyDescent="0.25">
      <c r="A15" s="101" t="s">
        <v>27</v>
      </c>
      <c r="C15" s="102">
        <v>49000000</v>
      </c>
      <c r="D15" s="100"/>
      <c r="E15" s="100">
        <v>184117941000</v>
      </c>
      <c r="F15" s="100"/>
      <c r="G15" s="100">
        <v>202004392802</v>
      </c>
      <c r="H15" s="100"/>
      <c r="I15" s="103">
        <v>-17886451802</v>
      </c>
      <c r="J15" s="99"/>
      <c r="K15" s="104">
        <v>49000000</v>
      </c>
      <c r="L15" s="105"/>
      <c r="M15" s="105">
        <v>184117941000</v>
      </c>
      <c r="N15" s="105"/>
      <c r="O15" s="105">
        <v>202004392802</v>
      </c>
      <c r="P15" s="105"/>
      <c r="Q15" s="103">
        <v>-17886451802</v>
      </c>
    </row>
    <row r="16" spans="1:19" ht="21" x14ac:dyDescent="0.25">
      <c r="A16" s="101" t="s">
        <v>37</v>
      </c>
      <c r="C16" s="102">
        <v>1000000</v>
      </c>
      <c r="D16" s="100"/>
      <c r="E16" s="100">
        <v>21618599400</v>
      </c>
      <c r="F16" s="100"/>
      <c r="G16" s="100">
        <v>21375815389</v>
      </c>
      <c r="H16" s="100"/>
      <c r="I16" s="103">
        <v>242784011</v>
      </c>
      <c r="J16" s="99"/>
      <c r="K16" s="104">
        <v>1000000</v>
      </c>
      <c r="L16" s="105"/>
      <c r="M16" s="105">
        <v>21618599400</v>
      </c>
      <c r="N16" s="105"/>
      <c r="O16" s="105">
        <v>21375815389</v>
      </c>
      <c r="P16" s="105"/>
      <c r="Q16" s="103">
        <v>242784011</v>
      </c>
    </row>
    <row r="17" spans="1:17" ht="21" x14ac:dyDescent="0.25">
      <c r="A17" s="101" t="s">
        <v>21</v>
      </c>
      <c r="C17" s="102">
        <v>27000000</v>
      </c>
      <c r="D17" s="100"/>
      <c r="E17" s="100">
        <v>111383302500</v>
      </c>
      <c r="F17" s="100"/>
      <c r="G17" s="100">
        <v>119394764381</v>
      </c>
      <c r="H17" s="100"/>
      <c r="I17" s="103">
        <v>-8011461881</v>
      </c>
      <c r="J17" s="99"/>
      <c r="K17" s="104">
        <v>27000000</v>
      </c>
      <c r="L17" s="105"/>
      <c r="M17" s="105">
        <v>111383302500</v>
      </c>
      <c r="N17" s="105"/>
      <c r="O17" s="105">
        <v>119394764381</v>
      </c>
      <c r="P17" s="105"/>
      <c r="Q17" s="103">
        <v>-8011461881</v>
      </c>
    </row>
    <row r="18" spans="1:17" ht="21" x14ac:dyDescent="0.25">
      <c r="A18" s="101" t="s">
        <v>49</v>
      </c>
      <c r="C18" s="102">
        <v>22819294</v>
      </c>
      <c r="D18" s="100"/>
      <c r="E18" s="100">
        <v>44913368017</v>
      </c>
      <c r="F18" s="100"/>
      <c r="G18" s="100">
        <v>45107487302</v>
      </c>
      <c r="H18" s="100"/>
      <c r="I18" s="103">
        <v>-194119284</v>
      </c>
      <c r="J18" s="99"/>
      <c r="K18" s="104">
        <v>22819294</v>
      </c>
      <c r="L18" s="105"/>
      <c r="M18" s="105">
        <v>44913368017</v>
      </c>
      <c r="N18" s="105"/>
      <c r="O18" s="105">
        <v>45107487302</v>
      </c>
      <c r="P18" s="105"/>
      <c r="Q18" s="103">
        <v>-194119284</v>
      </c>
    </row>
    <row r="19" spans="1:17" ht="21" x14ac:dyDescent="0.25">
      <c r="A19" s="101" t="s">
        <v>15</v>
      </c>
      <c r="C19" s="102">
        <v>100566572</v>
      </c>
      <c r="D19" s="100"/>
      <c r="E19" s="100">
        <v>246821488013</v>
      </c>
      <c r="F19" s="100"/>
      <c r="G19" s="100">
        <v>250458744328</v>
      </c>
      <c r="H19" s="100"/>
      <c r="I19" s="103">
        <v>-3637256314</v>
      </c>
      <c r="J19" s="99"/>
      <c r="K19" s="104">
        <v>100566572</v>
      </c>
      <c r="L19" s="105"/>
      <c r="M19" s="105">
        <v>246821488013</v>
      </c>
      <c r="N19" s="105"/>
      <c r="O19" s="105">
        <v>250458744328</v>
      </c>
      <c r="P19" s="105"/>
      <c r="Q19" s="103">
        <v>-3637256314</v>
      </c>
    </row>
    <row r="20" spans="1:17" ht="21" x14ac:dyDescent="0.25">
      <c r="A20" s="101" t="s">
        <v>42</v>
      </c>
      <c r="C20" s="102">
        <v>61500000</v>
      </c>
      <c r="D20" s="100"/>
      <c r="E20" s="100">
        <v>378419924250</v>
      </c>
      <c r="F20" s="100"/>
      <c r="G20" s="100">
        <v>386244579812</v>
      </c>
      <c r="H20" s="100"/>
      <c r="I20" s="103">
        <v>-7824655562</v>
      </c>
      <c r="J20" s="99"/>
      <c r="K20" s="104">
        <v>61500000</v>
      </c>
      <c r="L20" s="105"/>
      <c r="M20" s="105">
        <v>378419924250</v>
      </c>
      <c r="N20" s="105"/>
      <c r="O20" s="105">
        <v>386244579812</v>
      </c>
      <c r="P20" s="105"/>
      <c r="Q20" s="103">
        <v>-7824655562</v>
      </c>
    </row>
    <row r="21" spans="1:17" ht="21" x14ac:dyDescent="0.25">
      <c r="A21" s="101" t="s">
        <v>47</v>
      </c>
      <c r="C21" s="102">
        <v>21500000</v>
      </c>
      <c r="D21" s="100"/>
      <c r="E21" s="100">
        <v>321008566500</v>
      </c>
      <c r="F21" s="100"/>
      <c r="G21" s="100">
        <v>320759204922</v>
      </c>
      <c r="H21" s="100"/>
      <c r="I21" s="103">
        <v>249361578</v>
      </c>
      <c r="J21" s="99"/>
      <c r="K21" s="104">
        <v>21500000</v>
      </c>
      <c r="L21" s="105"/>
      <c r="M21" s="105">
        <v>321008566500</v>
      </c>
      <c r="N21" s="105"/>
      <c r="O21" s="105">
        <v>320759204922</v>
      </c>
      <c r="P21" s="105"/>
      <c r="Q21" s="103">
        <v>249361578</v>
      </c>
    </row>
    <row r="22" spans="1:17" ht="21" x14ac:dyDescent="0.25">
      <c r="A22" s="101" t="s">
        <v>29</v>
      </c>
      <c r="C22" s="102">
        <v>29237288</v>
      </c>
      <c r="D22" s="100"/>
      <c r="E22" s="100">
        <v>174379956818</v>
      </c>
      <c r="F22" s="100"/>
      <c r="G22" s="100">
        <v>191194866883</v>
      </c>
      <c r="H22" s="100"/>
      <c r="I22" s="103">
        <v>-16814910064</v>
      </c>
      <c r="J22" s="99"/>
      <c r="K22" s="104">
        <v>29237288</v>
      </c>
      <c r="L22" s="105"/>
      <c r="M22" s="105">
        <v>174379956818</v>
      </c>
      <c r="N22" s="105"/>
      <c r="O22" s="105">
        <v>191194866883</v>
      </c>
      <c r="P22" s="105"/>
      <c r="Q22" s="103">
        <v>-16814910064</v>
      </c>
    </row>
    <row r="23" spans="1:17" ht="21" x14ac:dyDescent="0.25">
      <c r="A23" s="101" t="s">
        <v>17</v>
      </c>
      <c r="C23" s="102">
        <v>17385578</v>
      </c>
      <c r="D23" s="100"/>
      <c r="E23" s="100">
        <v>70822184357</v>
      </c>
      <c r="F23" s="100"/>
      <c r="G23" s="100">
        <v>76696370186</v>
      </c>
      <c r="H23" s="100"/>
      <c r="I23" s="103">
        <v>-5874185828</v>
      </c>
      <c r="J23" s="99"/>
      <c r="K23" s="104">
        <v>17385578</v>
      </c>
      <c r="L23" s="105"/>
      <c r="M23" s="105">
        <v>70822184357</v>
      </c>
      <c r="N23" s="105"/>
      <c r="O23" s="105">
        <v>76696370186</v>
      </c>
      <c r="P23" s="105"/>
      <c r="Q23" s="103">
        <v>-5874185828</v>
      </c>
    </row>
    <row r="24" spans="1:17" ht="21" x14ac:dyDescent="0.25">
      <c r="A24" s="101" t="s">
        <v>44</v>
      </c>
      <c r="C24" s="102">
        <v>39750000</v>
      </c>
      <c r="D24" s="100"/>
      <c r="E24" s="100">
        <v>225622013625</v>
      </c>
      <c r="F24" s="100"/>
      <c r="G24" s="100">
        <v>228340534549</v>
      </c>
      <c r="H24" s="100"/>
      <c r="I24" s="103">
        <v>-2718520924</v>
      </c>
      <c r="J24" s="99"/>
      <c r="K24" s="104">
        <v>39750000</v>
      </c>
      <c r="L24" s="105"/>
      <c r="M24" s="105">
        <v>225622013625</v>
      </c>
      <c r="N24" s="105"/>
      <c r="O24" s="105">
        <v>228340534549</v>
      </c>
      <c r="P24" s="105"/>
      <c r="Q24" s="103">
        <v>-2718520924</v>
      </c>
    </row>
    <row r="25" spans="1:17" ht="21" x14ac:dyDescent="0.25">
      <c r="A25" s="101" t="s">
        <v>31</v>
      </c>
      <c r="C25" s="102">
        <v>603424</v>
      </c>
      <c r="D25" s="100"/>
      <c r="E25" s="100">
        <v>15212335634</v>
      </c>
      <c r="F25" s="100"/>
      <c r="G25" s="100">
        <v>15300964259</v>
      </c>
      <c r="H25" s="100"/>
      <c r="I25" s="103">
        <v>-88628624</v>
      </c>
      <c r="J25" s="99"/>
      <c r="K25" s="104">
        <v>603424</v>
      </c>
      <c r="L25" s="105"/>
      <c r="M25" s="105">
        <v>15212335634</v>
      </c>
      <c r="N25" s="105"/>
      <c r="O25" s="105">
        <v>15300964259</v>
      </c>
      <c r="P25" s="105"/>
      <c r="Q25" s="103">
        <v>-88628624</v>
      </c>
    </row>
    <row r="26" spans="1:17" ht="21" x14ac:dyDescent="0.25">
      <c r="A26" s="101" t="s">
        <v>151</v>
      </c>
      <c r="C26" s="102">
        <v>301000</v>
      </c>
      <c r="D26" s="100"/>
      <c r="E26" s="100">
        <v>298233925301</v>
      </c>
      <c r="F26" s="100"/>
      <c r="G26" s="100">
        <v>268657007090</v>
      </c>
      <c r="H26" s="100"/>
      <c r="I26" s="103">
        <v>29576918211</v>
      </c>
      <c r="J26" s="99"/>
      <c r="K26" s="104">
        <v>301000</v>
      </c>
      <c r="L26" s="105"/>
      <c r="M26" s="105">
        <v>298233925301</v>
      </c>
      <c r="N26" s="105"/>
      <c r="O26" s="105">
        <v>268657007090</v>
      </c>
      <c r="P26" s="105"/>
      <c r="Q26" s="103">
        <v>29576918211</v>
      </c>
    </row>
    <row r="27" spans="1:17" ht="21" x14ac:dyDescent="0.25">
      <c r="A27" s="101" t="s">
        <v>89</v>
      </c>
      <c r="C27" s="102">
        <v>258557</v>
      </c>
      <c r="D27" s="100"/>
      <c r="E27" s="100">
        <v>223833586827</v>
      </c>
      <c r="F27" s="100"/>
      <c r="G27" s="100">
        <v>221594889045</v>
      </c>
      <c r="H27" s="100"/>
      <c r="I27" s="103">
        <v>2238697782</v>
      </c>
      <c r="J27" s="99"/>
      <c r="K27" s="104">
        <v>258557</v>
      </c>
      <c r="L27" s="105"/>
      <c r="M27" s="105">
        <v>223833586827</v>
      </c>
      <c r="N27" s="105"/>
      <c r="O27" s="105">
        <v>221594889045</v>
      </c>
      <c r="P27" s="105"/>
      <c r="Q27" s="103">
        <v>2238697782</v>
      </c>
    </row>
    <row r="28" spans="1:17" ht="21" x14ac:dyDescent="0.25">
      <c r="A28" s="101" t="s">
        <v>102</v>
      </c>
      <c r="C28" s="102">
        <v>29166</v>
      </c>
      <c r="D28" s="100"/>
      <c r="E28" s="100">
        <v>24202225911</v>
      </c>
      <c r="F28" s="100"/>
      <c r="G28" s="100">
        <v>23958442345</v>
      </c>
      <c r="H28" s="100"/>
      <c r="I28" s="103">
        <v>243783566</v>
      </c>
      <c r="J28" s="99"/>
      <c r="K28" s="104">
        <v>29166</v>
      </c>
      <c r="L28" s="105"/>
      <c r="M28" s="105">
        <v>24202225911</v>
      </c>
      <c r="N28" s="105"/>
      <c r="O28" s="105">
        <v>23958442345</v>
      </c>
      <c r="P28" s="105"/>
      <c r="Q28" s="103">
        <v>243783566</v>
      </c>
    </row>
    <row r="29" spans="1:17" ht="21" x14ac:dyDescent="0.25">
      <c r="A29" s="101" t="s">
        <v>79</v>
      </c>
      <c r="C29" s="102">
        <v>114288</v>
      </c>
      <c r="D29" s="100"/>
      <c r="E29" s="100">
        <v>94829277397</v>
      </c>
      <c r="F29" s="100"/>
      <c r="G29" s="100">
        <v>93710600674</v>
      </c>
      <c r="H29" s="100"/>
      <c r="I29" s="103">
        <v>1118676723</v>
      </c>
      <c r="J29" s="99"/>
      <c r="K29" s="104">
        <v>114288</v>
      </c>
      <c r="L29" s="105"/>
      <c r="M29" s="105">
        <v>94829277397</v>
      </c>
      <c r="N29" s="105"/>
      <c r="O29" s="105">
        <v>93710600674</v>
      </c>
      <c r="P29" s="105"/>
      <c r="Q29" s="103">
        <v>1118676723</v>
      </c>
    </row>
    <row r="30" spans="1:17" ht="21" x14ac:dyDescent="0.25">
      <c r="A30" s="101" t="s">
        <v>97</v>
      </c>
      <c r="C30" s="102">
        <v>90077</v>
      </c>
      <c r="D30" s="100"/>
      <c r="E30" s="100">
        <v>76186826784</v>
      </c>
      <c r="F30" s="100"/>
      <c r="G30" s="100">
        <v>75569911170</v>
      </c>
      <c r="H30" s="100"/>
      <c r="I30" s="103">
        <v>616915614</v>
      </c>
      <c r="J30" s="99"/>
      <c r="K30" s="104">
        <v>90077</v>
      </c>
      <c r="L30" s="105"/>
      <c r="M30" s="105">
        <v>76186826784</v>
      </c>
      <c r="N30" s="105"/>
      <c r="O30" s="105">
        <v>75569911170</v>
      </c>
      <c r="P30" s="105"/>
      <c r="Q30" s="103">
        <v>616915614</v>
      </c>
    </row>
    <row r="31" spans="1:17" ht="21" x14ac:dyDescent="0.25">
      <c r="A31" s="101" t="s">
        <v>86</v>
      </c>
      <c r="C31" s="102">
        <v>27300</v>
      </c>
      <c r="D31" s="100"/>
      <c r="E31" s="100">
        <v>24262025710</v>
      </c>
      <c r="F31" s="100"/>
      <c r="G31" s="100">
        <v>23951408020</v>
      </c>
      <c r="H31" s="100"/>
      <c r="I31" s="103">
        <v>310617690</v>
      </c>
      <c r="J31" s="99"/>
      <c r="K31" s="104">
        <v>27300</v>
      </c>
      <c r="L31" s="105"/>
      <c r="M31" s="105">
        <v>24262025710</v>
      </c>
      <c r="N31" s="105"/>
      <c r="O31" s="105">
        <v>23951408020</v>
      </c>
      <c r="P31" s="105"/>
      <c r="Q31" s="103">
        <v>310617690</v>
      </c>
    </row>
    <row r="32" spans="1:17" ht="21" x14ac:dyDescent="0.25">
      <c r="A32" s="101" t="s">
        <v>83</v>
      </c>
      <c r="C32" s="102">
        <v>3502</v>
      </c>
      <c r="D32" s="100"/>
      <c r="E32" s="100">
        <v>2724447324</v>
      </c>
      <c r="F32" s="100"/>
      <c r="G32" s="100">
        <v>2721961355</v>
      </c>
      <c r="H32" s="100"/>
      <c r="I32" s="103">
        <v>2485969</v>
      </c>
      <c r="J32" s="99"/>
      <c r="K32" s="104">
        <v>3502</v>
      </c>
      <c r="L32" s="105"/>
      <c r="M32" s="105">
        <v>2724447324</v>
      </c>
      <c r="N32" s="105"/>
      <c r="O32" s="105">
        <v>2721961355</v>
      </c>
      <c r="P32" s="105"/>
      <c r="Q32" s="103">
        <v>2485969</v>
      </c>
    </row>
    <row r="33" spans="1:17" ht="21" x14ac:dyDescent="0.25">
      <c r="A33" s="101" t="s">
        <v>108</v>
      </c>
      <c r="C33" s="102">
        <v>7815</v>
      </c>
      <c r="D33" s="100"/>
      <c r="E33" s="100">
        <v>6280636578</v>
      </c>
      <c r="F33" s="100"/>
      <c r="G33" s="100">
        <v>6237740004</v>
      </c>
      <c r="H33" s="100"/>
      <c r="I33" s="103">
        <v>42896574</v>
      </c>
      <c r="J33" s="99"/>
      <c r="K33" s="104">
        <v>7815</v>
      </c>
      <c r="L33" s="105"/>
      <c r="M33" s="105">
        <v>6280636578</v>
      </c>
      <c r="N33" s="105"/>
      <c r="O33" s="105">
        <v>6237740004</v>
      </c>
      <c r="P33" s="105"/>
      <c r="Q33" s="103">
        <v>42896574</v>
      </c>
    </row>
    <row r="34" spans="1:17" ht="21" x14ac:dyDescent="0.25">
      <c r="A34" s="101" t="s">
        <v>115</v>
      </c>
      <c r="C34" s="102">
        <v>414696</v>
      </c>
      <c r="D34" s="100"/>
      <c r="E34" s="100">
        <v>332517618335</v>
      </c>
      <c r="F34" s="100"/>
      <c r="G34" s="100">
        <v>296892566835</v>
      </c>
      <c r="H34" s="100"/>
      <c r="I34" s="103">
        <v>35625051500</v>
      </c>
      <c r="J34" s="99"/>
      <c r="K34" s="104">
        <v>414696</v>
      </c>
      <c r="L34" s="105"/>
      <c r="M34" s="105">
        <v>332517618335</v>
      </c>
      <c r="N34" s="105"/>
      <c r="O34" s="105">
        <v>296892566835</v>
      </c>
      <c r="P34" s="105"/>
      <c r="Q34" s="103">
        <v>35625051500</v>
      </c>
    </row>
    <row r="35" spans="1:17" ht="21" x14ac:dyDescent="0.25">
      <c r="A35" s="101" t="s">
        <v>68</v>
      </c>
      <c r="C35" s="102">
        <v>1103</v>
      </c>
      <c r="D35" s="100"/>
      <c r="E35" s="100">
        <v>846421118</v>
      </c>
      <c r="F35" s="100"/>
      <c r="G35" s="100">
        <v>845991026</v>
      </c>
      <c r="H35" s="100"/>
      <c r="I35" s="103">
        <v>430092</v>
      </c>
      <c r="J35" s="99"/>
      <c r="K35" s="104">
        <v>1103</v>
      </c>
      <c r="L35" s="105"/>
      <c r="M35" s="105">
        <v>846421118</v>
      </c>
      <c r="N35" s="105"/>
      <c r="O35" s="105">
        <v>845991026</v>
      </c>
      <c r="P35" s="105"/>
      <c r="Q35" s="103">
        <v>430092</v>
      </c>
    </row>
    <row r="36" spans="1:17" ht="21" x14ac:dyDescent="0.25">
      <c r="A36" s="101" t="s">
        <v>155</v>
      </c>
      <c r="C36" s="102">
        <v>98000</v>
      </c>
      <c r="D36" s="100"/>
      <c r="E36" s="100">
        <v>94023755105</v>
      </c>
      <c r="F36" s="100"/>
      <c r="G36" s="100">
        <v>85009389255</v>
      </c>
      <c r="H36" s="100"/>
      <c r="I36" s="103">
        <v>9014365850</v>
      </c>
      <c r="J36" s="99"/>
      <c r="K36" s="104">
        <v>98000</v>
      </c>
      <c r="L36" s="105"/>
      <c r="M36" s="105">
        <v>94023755105</v>
      </c>
      <c r="N36" s="105"/>
      <c r="O36" s="105">
        <v>85009389255</v>
      </c>
      <c r="P36" s="105"/>
      <c r="Q36" s="103">
        <v>9014365850</v>
      </c>
    </row>
    <row r="37" spans="1:17" ht="21" x14ac:dyDescent="0.25">
      <c r="A37" s="101" t="s">
        <v>63</v>
      </c>
      <c r="C37" s="102">
        <v>750000</v>
      </c>
      <c r="D37" s="100"/>
      <c r="E37" s="100">
        <v>774461103478</v>
      </c>
      <c r="F37" s="100"/>
      <c r="G37" s="100">
        <v>769441513443</v>
      </c>
      <c r="H37" s="100"/>
      <c r="I37" s="103">
        <v>5019590035</v>
      </c>
      <c r="J37" s="99"/>
      <c r="K37" s="104">
        <v>750000</v>
      </c>
      <c r="L37" s="105"/>
      <c r="M37" s="105">
        <v>774461103478</v>
      </c>
      <c r="N37" s="105"/>
      <c r="O37" s="105">
        <v>769441513443</v>
      </c>
      <c r="P37" s="105"/>
      <c r="Q37" s="103">
        <v>5019590035</v>
      </c>
    </row>
    <row r="38" spans="1:17" ht="21" x14ac:dyDescent="0.25">
      <c r="A38" s="101" t="s">
        <v>71</v>
      </c>
      <c r="C38" s="102">
        <v>453200</v>
      </c>
      <c r="D38" s="100"/>
      <c r="E38" s="100">
        <v>316502823463</v>
      </c>
      <c r="F38" s="100"/>
      <c r="G38" s="100">
        <v>302838601352</v>
      </c>
      <c r="H38" s="100"/>
      <c r="I38" s="103">
        <v>13664222111</v>
      </c>
      <c r="J38" s="99"/>
      <c r="K38" s="104">
        <v>453200</v>
      </c>
      <c r="L38" s="105"/>
      <c r="M38" s="105">
        <v>316502823463</v>
      </c>
      <c r="N38" s="105"/>
      <c r="O38" s="105">
        <v>302838601352</v>
      </c>
      <c r="P38" s="105"/>
      <c r="Q38" s="103">
        <v>13664222111</v>
      </c>
    </row>
    <row r="39" spans="1:17" ht="21" x14ac:dyDescent="0.25">
      <c r="A39" s="101" t="s">
        <v>126</v>
      </c>
      <c r="C39" s="102">
        <v>750000</v>
      </c>
      <c r="D39" s="100"/>
      <c r="E39" s="100">
        <v>776087558629</v>
      </c>
      <c r="F39" s="100"/>
      <c r="G39" s="100">
        <v>770735778815</v>
      </c>
      <c r="H39" s="100"/>
      <c r="I39" s="103">
        <v>5351779814</v>
      </c>
      <c r="J39" s="99"/>
      <c r="K39" s="104">
        <v>750000</v>
      </c>
      <c r="L39" s="105"/>
      <c r="M39" s="105">
        <v>776087558629</v>
      </c>
      <c r="N39" s="105"/>
      <c r="O39" s="105">
        <v>770735778815</v>
      </c>
      <c r="P39" s="105"/>
      <c r="Q39" s="103">
        <v>5351779814</v>
      </c>
    </row>
    <row r="40" spans="1:17" ht="21" x14ac:dyDescent="0.25">
      <c r="A40" s="101" t="s">
        <v>75</v>
      </c>
      <c r="C40" s="102">
        <v>118300</v>
      </c>
      <c r="D40" s="100"/>
      <c r="E40" s="100">
        <v>79525771340</v>
      </c>
      <c r="F40" s="100"/>
      <c r="G40" s="100">
        <v>79645232684</v>
      </c>
      <c r="H40" s="100"/>
      <c r="I40" s="103">
        <v>-119461343</v>
      </c>
      <c r="J40" s="99"/>
      <c r="K40" s="104">
        <v>118300</v>
      </c>
      <c r="L40" s="105"/>
      <c r="M40" s="105">
        <v>79525771340</v>
      </c>
      <c r="N40" s="105"/>
      <c r="O40" s="105">
        <v>79645232684</v>
      </c>
      <c r="P40" s="105"/>
      <c r="Q40" s="103">
        <v>-119461343</v>
      </c>
    </row>
    <row r="41" spans="1:17" ht="21" x14ac:dyDescent="0.25">
      <c r="A41" s="101" t="s">
        <v>122</v>
      </c>
      <c r="C41" s="102">
        <v>396000</v>
      </c>
      <c r="D41" s="100"/>
      <c r="E41" s="100">
        <v>390416904108</v>
      </c>
      <c r="F41" s="100"/>
      <c r="G41" s="100">
        <v>390260512459</v>
      </c>
      <c r="H41" s="100"/>
      <c r="I41" s="103">
        <v>156391649</v>
      </c>
      <c r="J41" s="99"/>
      <c r="K41" s="104">
        <v>396000</v>
      </c>
      <c r="L41" s="105"/>
      <c r="M41" s="105">
        <v>390416904108</v>
      </c>
      <c r="N41" s="105"/>
      <c r="O41" s="105">
        <v>390260512459</v>
      </c>
      <c r="P41" s="105"/>
      <c r="Q41" s="103">
        <v>156391649</v>
      </c>
    </row>
    <row r="42" spans="1:17" ht="21" x14ac:dyDescent="0.25">
      <c r="A42" s="101" t="s">
        <v>93</v>
      </c>
      <c r="C42" s="102">
        <v>370100</v>
      </c>
      <c r="D42" s="100"/>
      <c r="E42" s="100">
        <v>228569334297</v>
      </c>
      <c r="F42" s="100"/>
      <c r="G42" s="100">
        <v>231818223330</v>
      </c>
      <c r="H42" s="100"/>
      <c r="I42" s="103">
        <v>-3248889032</v>
      </c>
      <c r="J42" s="99"/>
      <c r="K42" s="104">
        <v>370100</v>
      </c>
      <c r="L42" s="105"/>
      <c r="M42" s="105">
        <v>228569334297</v>
      </c>
      <c r="N42" s="105"/>
      <c r="O42" s="105">
        <v>231818223330</v>
      </c>
      <c r="P42" s="105"/>
      <c r="Q42" s="103">
        <v>-3248889032</v>
      </c>
    </row>
    <row r="43" spans="1:17" ht="21" x14ac:dyDescent="0.25">
      <c r="A43" s="101" t="s">
        <v>100</v>
      </c>
      <c r="C43" s="102">
        <v>126600</v>
      </c>
      <c r="D43" s="100"/>
      <c r="E43" s="100">
        <v>76498108204</v>
      </c>
      <c r="F43" s="100"/>
      <c r="G43" s="100">
        <v>77212002787</v>
      </c>
      <c r="H43" s="100"/>
      <c r="I43" s="103">
        <v>-713894582</v>
      </c>
      <c r="J43" s="99"/>
      <c r="K43" s="104">
        <v>126600</v>
      </c>
      <c r="L43" s="105"/>
      <c r="M43" s="105">
        <v>76498108204</v>
      </c>
      <c r="N43" s="105"/>
      <c r="O43" s="105">
        <v>77212002787</v>
      </c>
      <c r="P43" s="105"/>
      <c r="Q43" s="103">
        <v>-713894582</v>
      </c>
    </row>
    <row r="44" spans="1:17" ht="21" x14ac:dyDescent="0.25">
      <c r="A44" s="101" t="s">
        <v>104</v>
      </c>
      <c r="C44" s="102">
        <v>235900</v>
      </c>
      <c r="D44" s="100"/>
      <c r="E44" s="100">
        <v>195735567497</v>
      </c>
      <c r="F44" s="100"/>
      <c r="G44" s="100">
        <v>191678822915</v>
      </c>
      <c r="H44" s="100"/>
      <c r="I44" s="103">
        <v>4056744582</v>
      </c>
      <c r="J44" s="99"/>
      <c r="K44" s="104">
        <v>235900</v>
      </c>
      <c r="L44" s="105"/>
      <c r="M44" s="105">
        <v>195735567497</v>
      </c>
      <c r="N44" s="105"/>
      <c r="O44" s="105">
        <v>191678822915</v>
      </c>
      <c r="P44" s="105"/>
      <c r="Q44" s="103">
        <v>4056744582</v>
      </c>
    </row>
    <row r="45" spans="1:17" ht="21" x14ac:dyDescent="0.25">
      <c r="A45" s="101" t="s">
        <v>112</v>
      </c>
      <c r="C45" s="102">
        <v>565900</v>
      </c>
      <c r="D45" s="100"/>
      <c r="E45" s="100">
        <v>364995922496</v>
      </c>
      <c r="F45" s="100"/>
      <c r="G45" s="100">
        <v>333435741815</v>
      </c>
      <c r="H45" s="100"/>
      <c r="I45" s="103">
        <v>31560180681</v>
      </c>
      <c r="J45" s="99"/>
      <c r="K45" s="104">
        <v>565900</v>
      </c>
      <c r="L45" s="105"/>
      <c r="M45" s="105">
        <v>364995922496</v>
      </c>
      <c r="N45" s="105"/>
      <c r="O45" s="105">
        <v>333435741815</v>
      </c>
      <c r="P45" s="105"/>
      <c r="Q45" s="103">
        <v>31560180681</v>
      </c>
    </row>
    <row r="46" spans="1:17" ht="21" x14ac:dyDescent="0.25">
      <c r="A46" s="101" t="s">
        <v>119</v>
      </c>
      <c r="C46" s="102">
        <v>72000</v>
      </c>
      <c r="D46" s="100"/>
      <c r="E46" s="100">
        <v>45906078015</v>
      </c>
      <c r="F46" s="100"/>
      <c r="G46" s="100">
        <v>46294087675</v>
      </c>
      <c r="H46" s="100"/>
      <c r="I46" s="103">
        <v>-388009660</v>
      </c>
      <c r="J46" s="99"/>
      <c r="K46" s="104">
        <v>72000</v>
      </c>
      <c r="L46" s="105"/>
      <c r="M46" s="105">
        <v>45906078015</v>
      </c>
      <c r="N46" s="105"/>
      <c r="O46" s="105">
        <v>46294087675</v>
      </c>
      <c r="P46" s="105"/>
      <c r="Q46" s="103">
        <v>-388009660</v>
      </c>
    </row>
    <row r="47" spans="1:17" ht="21" x14ac:dyDescent="0.25">
      <c r="A47" s="101" t="s">
        <v>165</v>
      </c>
      <c r="C47" s="102">
        <v>2100000</v>
      </c>
      <c r="D47" s="100"/>
      <c r="E47" s="100">
        <v>1988822460581</v>
      </c>
      <c r="F47" s="100"/>
      <c r="G47" s="100">
        <v>1989256379873</v>
      </c>
      <c r="H47" s="100"/>
      <c r="I47" s="103">
        <v>-433919291</v>
      </c>
      <c r="J47" s="99"/>
      <c r="K47" s="104">
        <v>2100000</v>
      </c>
      <c r="L47" s="105"/>
      <c r="M47" s="105">
        <v>1988822460581</v>
      </c>
      <c r="N47" s="105"/>
      <c r="O47" s="105">
        <v>1989256379873</v>
      </c>
      <c r="P47" s="105"/>
      <c r="Q47" s="103">
        <v>-433919291</v>
      </c>
    </row>
    <row r="48" spans="1:17" ht="21" x14ac:dyDescent="0.25">
      <c r="A48" s="101" t="s">
        <v>129</v>
      </c>
      <c r="C48" s="102">
        <v>1000000</v>
      </c>
      <c r="D48" s="100"/>
      <c r="E48" s="100">
        <v>1031923929881</v>
      </c>
      <c r="F48" s="100"/>
      <c r="G48" s="100">
        <v>1024893204431</v>
      </c>
      <c r="H48" s="100"/>
      <c r="I48" s="103">
        <v>7030725450</v>
      </c>
      <c r="J48" s="99"/>
      <c r="K48" s="104">
        <v>1000000</v>
      </c>
      <c r="L48" s="105"/>
      <c r="M48" s="105">
        <v>1031923929881</v>
      </c>
      <c r="N48" s="105"/>
      <c r="O48" s="105">
        <v>1024893204431</v>
      </c>
      <c r="P48" s="105"/>
      <c r="Q48" s="103">
        <v>7030725450</v>
      </c>
    </row>
    <row r="49" spans="1:17" ht="21" x14ac:dyDescent="0.25">
      <c r="A49" s="101" t="s">
        <v>137</v>
      </c>
      <c r="C49" s="102">
        <v>420000</v>
      </c>
      <c r="D49" s="100"/>
      <c r="E49" s="100">
        <v>404806615500</v>
      </c>
      <c r="F49" s="100"/>
      <c r="G49" s="100">
        <v>361567054091</v>
      </c>
      <c r="H49" s="100"/>
      <c r="I49" s="103">
        <v>43239561409</v>
      </c>
      <c r="J49" s="99"/>
      <c r="K49" s="104">
        <v>420000</v>
      </c>
      <c r="L49" s="105"/>
      <c r="M49" s="105">
        <v>404806615500</v>
      </c>
      <c r="N49" s="105"/>
      <c r="O49" s="105">
        <v>361567054091</v>
      </c>
      <c r="P49" s="105"/>
      <c r="Q49" s="103">
        <v>43239561409</v>
      </c>
    </row>
    <row r="50" spans="1:17" ht="21" x14ac:dyDescent="0.25">
      <c r="A50" s="101" t="s">
        <v>141</v>
      </c>
      <c r="C50" s="102">
        <v>175000</v>
      </c>
      <c r="D50" s="100"/>
      <c r="E50" s="100">
        <v>161714433945</v>
      </c>
      <c r="F50" s="100"/>
      <c r="G50" s="100">
        <v>145223323500</v>
      </c>
      <c r="H50" s="100"/>
      <c r="I50" s="103">
        <v>16491110445</v>
      </c>
      <c r="J50" s="99"/>
      <c r="K50" s="104">
        <v>175000</v>
      </c>
      <c r="L50" s="105"/>
      <c r="M50" s="105">
        <v>161714433945</v>
      </c>
      <c r="N50" s="105"/>
      <c r="O50" s="105">
        <v>145223323500</v>
      </c>
      <c r="P50" s="105"/>
      <c r="Q50" s="103">
        <v>16491110445</v>
      </c>
    </row>
    <row r="51" spans="1:17" ht="21" x14ac:dyDescent="0.25">
      <c r="A51" s="101" t="s">
        <v>144</v>
      </c>
      <c r="C51" s="102">
        <v>1400000</v>
      </c>
      <c r="D51" s="100"/>
      <c r="E51" s="100">
        <v>1323180130125</v>
      </c>
      <c r="F51" s="100"/>
      <c r="G51" s="100">
        <v>1326624133300</v>
      </c>
      <c r="H51" s="100"/>
      <c r="I51" s="103">
        <v>-3444003175</v>
      </c>
      <c r="J51" s="99"/>
      <c r="K51" s="104">
        <v>1400000</v>
      </c>
      <c r="L51" s="105"/>
      <c r="M51" s="105">
        <v>1323180130125</v>
      </c>
      <c r="N51" s="105"/>
      <c r="O51" s="105">
        <v>1326624133300</v>
      </c>
      <c r="P51" s="105"/>
      <c r="Q51" s="103">
        <v>-3444003175</v>
      </c>
    </row>
    <row r="52" spans="1:17" ht="21" x14ac:dyDescent="0.25">
      <c r="A52" s="101" t="s">
        <v>148</v>
      </c>
      <c r="C52" s="102">
        <v>230000</v>
      </c>
      <c r="D52" s="100"/>
      <c r="E52" s="100">
        <v>219150271812</v>
      </c>
      <c r="F52" s="100"/>
      <c r="G52" s="100">
        <v>197235244631</v>
      </c>
      <c r="H52" s="100"/>
      <c r="I52" s="103">
        <v>21915027181</v>
      </c>
      <c r="J52" s="99"/>
      <c r="K52" s="104">
        <v>230000</v>
      </c>
      <c r="L52" s="105"/>
      <c r="M52" s="105">
        <v>219150271812</v>
      </c>
      <c r="N52" s="105"/>
      <c r="O52" s="105">
        <v>197235244631</v>
      </c>
      <c r="P52" s="105"/>
      <c r="Q52" s="103">
        <v>21915027181</v>
      </c>
    </row>
    <row r="53" spans="1:17" ht="21" x14ac:dyDescent="0.25">
      <c r="A53" s="101" t="s">
        <v>133</v>
      </c>
      <c r="C53" s="102">
        <v>490000</v>
      </c>
      <c r="D53" s="100"/>
      <c r="E53" s="100">
        <v>489911187500</v>
      </c>
      <c r="F53" s="100"/>
      <c r="G53" s="100">
        <v>440920068750</v>
      </c>
      <c r="H53" s="100"/>
      <c r="I53" s="103">
        <v>48991118750</v>
      </c>
      <c r="J53" s="99"/>
      <c r="K53" s="104">
        <v>490000</v>
      </c>
      <c r="L53" s="105"/>
      <c r="M53" s="105">
        <v>489911187500</v>
      </c>
      <c r="N53" s="105"/>
      <c r="O53" s="105">
        <v>440920068750</v>
      </c>
      <c r="P53" s="105"/>
      <c r="Q53" s="103">
        <v>48991118750</v>
      </c>
    </row>
    <row r="54" spans="1:17" ht="21" x14ac:dyDescent="0.25">
      <c r="A54" s="101" t="s">
        <v>158</v>
      </c>
      <c r="C54" s="102">
        <v>1000000</v>
      </c>
      <c r="D54" s="100"/>
      <c r="E54" s="100">
        <v>999818750000</v>
      </c>
      <c r="F54" s="100"/>
      <c r="G54" s="100">
        <v>1000057337500</v>
      </c>
      <c r="H54" s="100"/>
      <c r="I54" s="103">
        <v>-238587500</v>
      </c>
      <c r="J54" s="99"/>
      <c r="K54" s="104">
        <v>1000000</v>
      </c>
      <c r="L54" s="105"/>
      <c r="M54" s="105">
        <v>999818750000</v>
      </c>
      <c r="N54" s="105"/>
      <c r="O54" s="105">
        <v>1000057337500</v>
      </c>
      <c r="P54" s="105"/>
      <c r="Q54" s="103">
        <v>-238587500</v>
      </c>
    </row>
    <row r="55" spans="1:17" ht="21.75" thickBot="1" x14ac:dyDescent="0.3">
      <c r="A55" s="106" t="s">
        <v>162</v>
      </c>
      <c r="C55" s="107">
        <v>1000000</v>
      </c>
      <c r="D55" s="108"/>
      <c r="E55" s="108">
        <v>999818750000</v>
      </c>
      <c r="F55" s="108"/>
      <c r="G55" s="108">
        <v>1000000000000</v>
      </c>
      <c r="H55" s="108"/>
      <c r="I55" s="109">
        <v>-181250000</v>
      </c>
      <c r="J55" s="99"/>
      <c r="K55" s="110">
        <v>1000000</v>
      </c>
      <c r="L55" s="111"/>
      <c r="M55" s="111">
        <v>999818750000</v>
      </c>
      <c r="N55" s="111"/>
      <c r="O55" s="111">
        <v>1000000000000</v>
      </c>
      <c r="P55" s="111"/>
      <c r="Q55" s="109">
        <v>-181250000</v>
      </c>
    </row>
  </sheetData>
  <mergeCells count="6">
    <mergeCell ref="A2:S2"/>
    <mergeCell ref="A3:S3"/>
    <mergeCell ref="A4:S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2" bestFit="1" customWidth="1"/>
    <col min="2" max="2" width="1" style="42" customWidth="1"/>
    <col min="3" max="3" width="16.28515625" style="42" bestFit="1" customWidth="1"/>
    <col min="4" max="4" width="1" style="42" customWidth="1"/>
    <col min="5" max="5" width="21.85546875" style="42" bestFit="1" customWidth="1"/>
    <col min="6" max="6" width="1" style="42" customWidth="1"/>
    <col min="7" max="7" width="21.7109375" style="42" bestFit="1" customWidth="1"/>
    <col min="8" max="8" width="1" style="42" customWidth="1"/>
    <col min="9" max="9" width="34.140625" style="42" bestFit="1" customWidth="1"/>
    <col min="10" max="10" width="1" style="42" customWidth="1"/>
    <col min="11" max="11" width="16.28515625" style="42" bestFit="1" customWidth="1"/>
    <col min="12" max="12" width="1" style="42" customWidth="1"/>
    <col min="13" max="13" width="23" style="42" bestFit="1" customWidth="1"/>
    <col min="14" max="14" width="1" style="42" customWidth="1"/>
    <col min="15" max="15" width="23.140625" style="42" bestFit="1" customWidth="1"/>
    <col min="16" max="16" width="1" style="42" customWidth="1"/>
    <col min="17" max="17" width="34.1406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2" t="str">
        <f>'[2]درآمد ناشی از تغییر قیمت اوراق'!A2:Q2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'[2]درآمد ناشی از تغییر قیمت اوراق'!A3:Q3</f>
        <v>صورت وضعیت درآمدها</v>
      </c>
      <c r="B3" s="12"/>
      <c r="C3" s="12" t="s">
        <v>396</v>
      </c>
      <c r="D3" s="12" t="s">
        <v>396</v>
      </c>
      <c r="E3" s="12" t="s">
        <v>396</v>
      </c>
      <c r="F3" s="12" t="s">
        <v>396</v>
      </c>
      <c r="G3" s="12" t="s">
        <v>396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'درآمد ناشی از تغییر قیمت اوراق'!A4:S4</f>
        <v>برای ماه منتهی به 1402/10/30</v>
      </c>
      <c r="B4" s="12"/>
      <c r="C4" s="12" t="s">
        <v>460</v>
      </c>
      <c r="D4" s="12" t="s">
        <v>460</v>
      </c>
      <c r="E4" s="12" t="s">
        <v>460</v>
      </c>
      <c r="F4" s="12" t="s">
        <v>460</v>
      </c>
      <c r="G4" s="12" t="s">
        <v>460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3</v>
      </c>
      <c r="C6" s="17" t="s">
        <v>398</v>
      </c>
      <c r="D6" s="18" t="s">
        <v>398</v>
      </c>
      <c r="E6" s="18" t="s">
        <v>398</v>
      </c>
      <c r="F6" s="18" t="s">
        <v>398</v>
      </c>
      <c r="G6" s="18" t="s">
        <v>398</v>
      </c>
      <c r="H6" s="18" t="s">
        <v>398</v>
      </c>
      <c r="I6" s="19" t="s">
        <v>398</v>
      </c>
      <c r="K6" s="17" t="s">
        <v>399</v>
      </c>
      <c r="L6" s="18" t="s">
        <v>399</v>
      </c>
      <c r="M6" s="18" t="s">
        <v>399</v>
      </c>
      <c r="N6" s="18" t="s">
        <v>399</v>
      </c>
      <c r="O6" s="18" t="s">
        <v>399</v>
      </c>
      <c r="P6" s="18" t="s">
        <v>399</v>
      </c>
      <c r="Q6" s="19" t="s">
        <v>399</v>
      </c>
    </row>
    <row r="7" spans="1:17" ht="30" x14ac:dyDescent="0.45">
      <c r="A7" s="20" t="s">
        <v>3</v>
      </c>
      <c r="C7" s="27" t="s">
        <v>7</v>
      </c>
      <c r="D7" s="52"/>
      <c r="E7" s="28" t="s">
        <v>412</v>
      </c>
      <c r="F7" s="52"/>
      <c r="G7" s="28" t="s">
        <v>413</v>
      </c>
      <c r="H7" s="52"/>
      <c r="I7" s="29" t="s">
        <v>415</v>
      </c>
      <c r="K7" s="27" t="s">
        <v>7</v>
      </c>
      <c r="L7" s="52"/>
      <c r="M7" s="28" t="s">
        <v>412</v>
      </c>
      <c r="N7" s="52"/>
      <c r="O7" s="28" t="s">
        <v>413</v>
      </c>
      <c r="P7" s="52"/>
      <c r="Q7" s="29" t="s">
        <v>415</v>
      </c>
    </row>
    <row r="8" spans="1:17" ht="21" x14ac:dyDescent="0.55000000000000004">
      <c r="A8" s="70" t="s">
        <v>35</v>
      </c>
      <c r="C8" s="94">
        <v>293189</v>
      </c>
      <c r="D8" s="52"/>
      <c r="E8" s="52">
        <v>3145480987</v>
      </c>
      <c r="F8" s="52"/>
      <c r="G8" s="52">
        <v>3150506959</v>
      </c>
      <c r="H8" s="52"/>
      <c r="I8" s="103">
        <v>-5025972</v>
      </c>
      <c r="K8" s="94">
        <v>293189</v>
      </c>
      <c r="L8" s="52"/>
      <c r="M8" s="52">
        <v>3145480987</v>
      </c>
      <c r="N8" s="52"/>
      <c r="O8" s="52">
        <v>3150506959</v>
      </c>
      <c r="P8" s="52"/>
      <c r="Q8" s="103">
        <v>-5025972</v>
      </c>
    </row>
    <row r="9" spans="1:17" ht="21.75" thickBot="1" x14ac:dyDescent="0.6">
      <c r="A9" s="78" t="s">
        <v>40</v>
      </c>
      <c r="C9" s="97">
        <v>150000</v>
      </c>
      <c r="D9" s="62"/>
      <c r="E9" s="62">
        <v>153191550000</v>
      </c>
      <c r="F9" s="62"/>
      <c r="G9" s="62">
        <v>152282212963</v>
      </c>
      <c r="H9" s="62"/>
      <c r="I9" s="109">
        <v>909337037</v>
      </c>
      <c r="K9" s="97">
        <v>150000</v>
      </c>
      <c r="L9" s="62"/>
      <c r="M9" s="62">
        <v>153191550000</v>
      </c>
      <c r="N9" s="62"/>
      <c r="O9" s="62">
        <v>152282212963</v>
      </c>
      <c r="P9" s="62"/>
      <c r="Q9" s="109">
        <v>909337037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3.42578125" style="42" bestFit="1" customWidth="1"/>
    <col min="2" max="2" width="1.85546875" style="42" customWidth="1"/>
    <col min="3" max="3" width="21.28515625" style="42" bestFit="1" customWidth="1"/>
    <col min="4" max="4" width="1" style="42" customWidth="1"/>
    <col min="5" max="5" width="22.7109375" style="42" bestFit="1" customWidth="1"/>
    <col min="6" max="6" width="1" style="42" customWidth="1"/>
    <col min="7" max="7" width="16.28515625" style="42" bestFit="1" customWidth="1"/>
    <col min="8" max="8" width="1" style="42" customWidth="1"/>
    <col min="9" max="9" width="16.42578125" style="42" bestFit="1" customWidth="1"/>
    <col min="10" max="10" width="1" style="42" customWidth="1"/>
    <col min="11" max="11" width="25.7109375" style="42" bestFit="1" customWidth="1"/>
    <col min="12" max="12" width="1.42578125" style="42" customWidth="1"/>
    <col min="13" max="13" width="21.28515625" style="42" bestFit="1" customWidth="1"/>
    <col min="14" max="14" width="1" style="42" customWidth="1"/>
    <col min="15" max="15" width="22.7109375" style="42" bestFit="1" customWidth="1"/>
    <col min="16" max="16" width="1" style="42" customWidth="1"/>
    <col min="17" max="17" width="16.28515625" style="42" bestFit="1" customWidth="1"/>
    <col min="18" max="18" width="1" style="42" customWidth="1"/>
    <col min="19" max="19" width="16.42578125" style="42" bestFit="1" customWidth="1"/>
    <col min="20" max="20" width="1" style="42" customWidth="1"/>
    <col min="21" max="21" width="25.7109375" style="42" bestFit="1" customWidth="1"/>
    <col min="22" max="22" width="1" style="42" customWidth="1"/>
    <col min="23" max="23" width="9.140625" style="42" customWidth="1"/>
    <col min="24" max="16384" width="9.140625" style="42"/>
  </cols>
  <sheetData>
    <row r="2" spans="1:21" ht="30" x14ac:dyDescent="0.45">
      <c r="A2" s="12" t="str">
        <f>'[2]درآمد ناشی از فروش'!A2:Q2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0" x14ac:dyDescent="0.45">
      <c r="A3" s="12" t="str">
        <f>'[2]درآمد ناشی از فروش'!A3:Q3</f>
        <v>صورت وضعیت درآمدها</v>
      </c>
      <c r="B3" s="12"/>
      <c r="C3" s="12"/>
      <c r="D3" s="12" t="s">
        <v>396</v>
      </c>
      <c r="E3" s="12" t="s">
        <v>396</v>
      </c>
      <c r="F3" s="12" t="s">
        <v>396</v>
      </c>
      <c r="G3" s="12" t="s">
        <v>396</v>
      </c>
      <c r="H3" s="12" t="s">
        <v>396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30" x14ac:dyDescent="0.45">
      <c r="A4" s="12" t="str">
        <f>'درآمد ناشی از فروش'!A4:Q4</f>
        <v>برای ماه منتهی به 1402/10/30</v>
      </c>
      <c r="B4" s="12"/>
      <c r="C4" s="12"/>
      <c r="D4" s="12" t="s">
        <v>460</v>
      </c>
      <c r="E4" s="12" t="s">
        <v>460</v>
      </c>
      <c r="F4" s="12" t="s">
        <v>460</v>
      </c>
      <c r="G4" s="12" t="s">
        <v>460</v>
      </c>
      <c r="H4" s="12" t="s">
        <v>460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9.5" thickBot="1" x14ac:dyDescent="0.5"/>
    <row r="6" spans="1:21" ht="30" x14ac:dyDescent="0.45">
      <c r="A6" s="13" t="s">
        <v>3</v>
      </c>
      <c r="C6" s="112" t="s">
        <v>398</v>
      </c>
      <c r="D6" s="113" t="s">
        <v>398</v>
      </c>
      <c r="E6" s="113" t="s">
        <v>398</v>
      </c>
      <c r="F6" s="113" t="s">
        <v>398</v>
      </c>
      <c r="G6" s="113" t="s">
        <v>398</v>
      </c>
      <c r="H6" s="113" t="s">
        <v>398</v>
      </c>
      <c r="I6" s="113" t="s">
        <v>398</v>
      </c>
      <c r="J6" s="113" t="s">
        <v>398</v>
      </c>
      <c r="K6" s="114" t="s">
        <v>398</v>
      </c>
      <c r="L6" s="115"/>
      <c r="M6" s="112" t="s">
        <v>399</v>
      </c>
      <c r="N6" s="113" t="s">
        <v>399</v>
      </c>
      <c r="O6" s="113" t="s">
        <v>399</v>
      </c>
      <c r="P6" s="113" t="s">
        <v>399</v>
      </c>
      <c r="Q6" s="113" t="s">
        <v>399</v>
      </c>
      <c r="R6" s="113" t="s">
        <v>399</v>
      </c>
      <c r="S6" s="113" t="s">
        <v>399</v>
      </c>
      <c r="T6" s="113" t="s">
        <v>399</v>
      </c>
      <c r="U6" s="114" t="s">
        <v>399</v>
      </c>
    </row>
    <row r="7" spans="1:21" ht="30" x14ac:dyDescent="0.45">
      <c r="A7" s="20" t="s">
        <v>3</v>
      </c>
      <c r="C7" s="116" t="s">
        <v>416</v>
      </c>
      <c r="D7" s="117"/>
      <c r="E7" s="118" t="s">
        <v>417</v>
      </c>
      <c r="F7" s="117"/>
      <c r="G7" s="118" t="s">
        <v>418</v>
      </c>
      <c r="H7" s="117"/>
      <c r="I7" s="118" t="s">
        <v>190</v>
      </c>
      <c r="J7" s="117"/>
      <c r="K7" s="119" t="s">
        <v>419</v>
      </c>
      <c r="L7" s="115"/>
      <c r="M7" s="116" t="s">
        <v>416</v>
      </c>
      <c r="N7" s="117"/>
      <c r="O7" s="118" t="s">
        <v>417</v>
      </c>
      <c r="P7" s="117"/>
      <c r="Q7" s="118" t="s">
        <v>418</v>
      </c>
      <c r="R7" s="117"/>
      <c r="S7" s="118" t="s">
        <v>190</v>
      </c>
      <c r="T7" s="117"/>
      <c r="U7" s="119" t="s">
        <v>419</v>
      </c>
    </row>
    <row r="8" spans="1:21" ht="21" x14ac:dyDescent="0.55000000000000004">
      <c r="A8" s="30" t="s">
        <v>35</v>
      </c>
      <c r="C8" s="120">
        <v>0</v>
      </c>
      <c r="D8" s="121"/>
      <c r="E8" s="121">
        <v>-316114068</v>
      </c>
      <c r="F8" s="121"/>
      <c r="G8" s="121">
        <v>-5025972</v>
      </c>
      <c r="H8" s="121"/>
      <c r="I8" s="121">
        <v>-321140040</v>
      </c>
      <c r="J8" s="117"/>
      <c r="K8" s="103" t="s">
        <v>420</v>
      </c>
      <c r="L8" s="115"/>
      <c r="M8" s="120">
        <v>0</v>
      </c>
      <c r="N8" s="121"/>
      <c r="O8" s="121">
        <v>-316114068</v>
      </c>
      <c r="P8" s="121"/>
      <c r="Q8" s="121">
        <v>-5025972</v>
      </c>
      <c r="R8" s="121"/>
      <c r="S8" s="121">
        <v>-321140040</v>
      </c>
      <c r="T8" s="117"/>
      <c r="U8" s="103" t="s">
        <v>420</v>
      </c>
    </row>
    <row r="9" spans="1:21" ht="21" x14ac:dyDescent="0.55000000000000004">
      <c r="A9" s="30" t="s">
        <v>40</v>
      </c>
      <c r="C9" s="120">
        <v>0</v>
      </c>
      <c r="D9" s="121"/>
      <c r="E9" s="121">
        <v>0</v>
      </c>
      <c r="F9" s="121"/>
      <c r="G9" s="121">
        <v>909337037</v>
      </c>
      <c r="H9" s="121"/>
      <c r="I9" s="121">
        <v>909337037</v>
      </c>
      <c r="J9" s="117"/>
      <c r="K9" s="103" t="s">
        <v>421</v>
      </c>
      <c r="L9" s="115"/>
      <c r="M9" s="120">
        <v>0</v>
      </c>
      <c r="N9" s="121"/>
      <c r="O9" s="121">
        <v>0</v>
      </c>
      <c r="P9" s="121"/>
      <c r="Q9" s="121">
        <v>909337037</v>
      </c>
      <c r="R9" s="121"/>
      <c r="S9" s="121">
        <v>909337037</v>
      </c>
      <c r="T9" s="117"/>
      <c r="U9" s="103" t="s">
        <v>421</v>
      </c>
    </row>
    <row r="10" spans="1:21" ht="21" x14ac:dyDescent="0.55000000000000004">
      <c r="A10" s="30" t="s">
        <v>38</v>
      </c>
      <c r="C10" s="120">
        <v>0</v>
      </c>
      <c r="D10" s="121"/>
      <c r="E10" s="121">
        <v>1651410316</v>
      </c>
      <c r="F10" s="121"/>
      <c r="G10" s="121">
        <v>0</v>
      </c>
      <c r="H10" s="121"/>
      <c r="I10" s="121">
        <v>1651410316</v>
      </c>
      <c r="J10" s="117"/>
      <c r="K10" s="103" t="s">
        <v>422</v>
      </c>
      <c r="L10" s="115"/>
      <c r="M10" s="120">
        <v>0</v>
      </c>
      <c r="N10" s="121"/>
      <c r="O10" s="121">
        <v>1651410316</v>
      </c>
      <c r="P10" s="121"/>
      <c r="Q10" s="121">
        <v>0</v>
      </c>
      <c r="R10" s="121"/>
      <c r="S10" s="121">
        <v>1651410316</v>
      </c>
      <c r="T10" s="117"/>
      <c r="U10" s="103" t="s">
        <v>422</v>
      </c>
    </row>
    <row r="11" spans="1:21" ht="21" x14ac:dyDescent="0.55000000000000004">
      <c r="A11" s="30" t="s">
        <v>45</v>
      </c>
      <c r="C11" s="120">
        <v>0</v>
      </c>
      <c r="D11" s="121"/>
      <c r="E11" s="121">
        <v>-11979481873</v>
      </c>
      <c r="F11" s="121"/>
      <c r="G11" s="121">
        <v>0</v>
      </c>
      <c r="H11" s="121"/>
      <c r="I11" s="121">
        <v>-11979481873</v>
      </c>
      <c r="J11" s="117"/>
      <c r="K11" s="103" t="s">
        <v>423</v>
      </c>
      <c r="L11" s="115"/>
      <c r="M11" s="120">
        <v>0</v>
      </c>
      <c r="N11" s="121"/>
      <c r="O11" s="121">
        <v>-11979481873</v>
      </c>
      <c r="P11" s="121"/>
      <c r="Q11" s="121">
        <v>0</v>
      </c>
      <c r="R11" s="121"/>
      <c r="S11" s="121">
        <v>-11979481873</v>
      </c>
      <c r="T11" s="117"/>
      <c r="U11" s="103" t="s">
        <v>423</v>
      </c>
    </row>
    <row r="12" spans="1:21" ht="21" x14ac:dyDescent="0.55000000000000004">
      <c r="A12" s="30" t="s">
        <v>19</v>
      </c>
      <c r="C12" s="120">
        <v>0</v>
      </c>
      <c r="D12" s="121"/>
      <c r="E12" s="121">
        <v>-4027440708</v>
      </c>
      <c r="F12" s="121"/>
      <c r="G12" s="121">
        <v>0</v>
      </c>
      <c r="H12" s="121"/>
      <c r="I12" s="121">
        <v>-4027440708</v>
      </c>
      <c r="J12" s="117"/>
      <c r="K12" s="103" t="s">
        <v>424</v>
      </c>
      <c r="L12" s="115"/>
      <c r="M12" s="120">
        <v>0</v>
      </c>
      <c r="N12" s="121"/>
      <c r="O12" s="121">
        <v>-4027440708</v>
      </c>
      <c r="P12" s="121"/>
      <c r="Q12" s="121">
        <v>0</v>
      </c>
      <c r="R12" s="121"/>
      <c r="S12" s="121">
        <v>-4027440708</v>
      </c>
      <c r="T12" s="117"/>
      <c r="U12" s="103" t="s">
        <v>424</v>
      </c>
    </row>
    <row r="13" spans="1:21" ht="21" x14ac:dyDescent="0.55000000000000004">
      <c r="A13" s="30" t="s">
        <v>25</v>
      </c>
      <c r="C13" s="120">
        <v>0</v>
      </c>
      <c r="D13" s="121"/>
      <c r="E13" s="121">
        <v>-25898629473</v>
      </c>
      <c r="F13" s="121"/>
      <c r="G13" s="121">
        <v>0</v>
      </c>
      <c r="H13" s="121"/>
      <c r="I13" s="121">
        <v>-25898629473</v>
      </c>
      <c r="J13" s="117"/>
      <c r="K13" s="103" t="s">
        <v>425</v>
      </c>
      <c r="L13" s="115"/>
      <c r="M13" s="120">
        <v>0</v>
      </c>
      <c r="N13" s="121"/>
      <c r="O13" s="121">
        <v>-25898629473</v>
      </c>
      <c r="P13" s="121"/>
      <c r="Q13" s="121">
        <v>0</v>
      </c>
      <c r="R13" s="121"/>
      <c r="S13" s="121">
        <v>-25898629473</v>
      </c>
      <c r="T13" s="117"/>
      <c r="U13" s="103" t="s">
        <v>425</v>
      </c>
    </row>
    <row r="14" spans="1:21" ht="21" x14ac:dyDescent="0.55000000000000004">
      <c r="A14" s="30" t="s">
        <v>33</v>
      </c>
      <c r="C14" s="120">
        <v>0</v>
      </c>
      <c r="D14" s="121"/>
      <c r="E14" s="121">
        <v>-294583609</v>
      </c>
      <c r="F14" s="121"/>
      <c r="G14" s="121">
        <v>0</v>
      </c>
      <c r="H14" s="121"/>
      <c r="I14" s="121">
        <v>-294583609</v>
      </c>
      <c r="J14" s="117"/>
      <c r="K14" s="103" t="s">
        <v>420</v>
      </c>
      <c r="L14" s="115"/>
      <c r="M14" s="120">
        <v>0</v>
      </c>
      <c r="N14" s="121"/>
      <c r="O14" s="121">
        <v>-294583609</v>
      </c>
      <c r="P14" s="121"/>
      <c r="Q14" s="121">
        <v>0</v>
      </c>
      <c r="R14" s="121"/>
      <c r="S14" s="121">
        <v>-294583609</v>
      </c>
      <c r="T14" s="117"/>
      <c r="U14" s="103" t="s">
        <v>420</v>
      </c>
    </row>
    <row r="15" spans="1:21" ht="21" x14ac:dyDescent="0.55000000000000004">
      <c r="A15" s="30" t="s">
        <v>23</v>
      </c>
      <c r="C15" s="120">
        <v>0</v>
      </c>
      <c r="D15" s="121"/>
      <c r="E15" s="121">
        <v>-8487732371</v>
      </c>
      <c r="F15" s="121"/>
      <c r="G15" s="121">
        <v>0</v>
      </c>
      <c r="H15" s="121"/>
      <c r="I15" s="121">
        <v>-8487732371</v>
      </c>
      <c r="J15" s="117"/>
      <c r="K15" s="103" t="s">
        <v>426</v>
      </c>
      <c r="L15" s="115"/>
      <c r="M15" s="120">
        <v>0</v>
      </c>
      <c r="N15" s="121"/>
      <c r="O15" s="121">
        <v>-8487732371</v>
      </c>
      <c r="P15" s="121"/>
      <c r="Q15" s="121">
        <v>0</v>
      </c>
      <c r="R15" s="121"/>
      <c r="S15" s="121">
        <v>-8487732371</v>
      </c>
      <c r="T15" s="117"/>
      <c r="U15" s="103" t="s">
        <v>426</v>
      </c>
    </row>
    <row r="16" spans="1:21" ht="21" x14ac:dyDescent="0.55000000000000004">
      <c r="A16" s="30" t="s">
        <v>27</v>
      </c>
      <c r="C16" s="120">
        <v>0</v>
      </c>
      <c r="D16" s="121"/>
      <c r="E16" s="121">
        <v>-17886451802</v>
      </c>
      <c r="F16" s="121"/>
      <c r="G16" s="121">
        <v>0</v>
      </c>
      <c r="H16" s="121"/>
      <c r="I16" s="121">
        <v>-17886451802</v>
      </c>
      <c r="J16" s="117"/>
      <c r="K16" s="103" t="s">
        <v>427</v>
      </c>
      <c r="L16" s="115"/>
      <c r="M16" s="120">
        <v>0</v>
      </c>
      <c r="N16" s="121"/>
      <c r="O16" s="121">
        <v>-17886451802</v>
      </c>
      <c r="P16" s="121"/>
      <c r="Q16" s="121">
        <v>0</v>
      </c>
      <c r="R16" s="121"/>
      <c r="S16" s="121">
        <v>-17886451802</v>
      </c>
      <c r="T16" s="117"/>
      <c r="U16" s="103" t="s">
        <v>427</v>
      </c>
    </row>
    <row r="17" spans="1:21" ht="21" x14ac:dyDescent="0.55000000000000004">
      <c r="A17" s="30" t="s">
        <v>37</v>
      </c>
      <c r="C17" s="120">
        <v>0</v>
      </c>
      <c r="D17" s="121"/>
      <c r="E17" s="121">
        <v>242784011</v>
      </c>
      <c r="F17" s="121"/>
      <c r="G17" s="121">
        <v>0</v>
      </c>
      <c r="H17" s="121"/>
      <c r="I17" s="121">
        <v>242784011</v>
      </c>
      <c r="J17" s="117"/>
      <c r="K17" s="103" t="s">
        <v>428</v>
      </c>
      <c r="L17" s="115"/>
      <c r="M17" s="120">
        <v>0</v>
      </c>
      <c r="N17" s="121"/>
      <c r="O17" s="121">
        <v>242784011</v>
      </c>
      <c r="P17" s="121"/>
      <c r="Q17" s="121">
        <v>0</v>
      </c>
      <c r="R17" s="121"/>
      <c r="S17" s="121">
        <v>242784011</v>
      </c>
      <c r="T17" s="117"/>
      <c r="U17" s="103" t="s">
        <v>428</v>
      </c>
    </row>
    <row r="18" spans="1:21" ht="21" x14ac:dyDescent="0.55000000000000004">
      <c r="A18" s="30" t="s">
        <v>21</v>
      </c>
      <c r="C18" s="120">
        <v>0</v>
      </c>
      <c r="D18" s="121"/>
      <c r="E18" s="121">
        <v>-8011461881</v>
      </c>
      <c r="F18" s="121"/>
      <c r="G18" s="121">
        <v>0</v>
      </c>
      <c r="H18" s="121"/>
      <c r="I18" s="121">
        <v>-8011461881</v>
      </c>
      <c r="J18" s="117"/>
      <c r="K18" s="103" t="s">
        <v>429</v>
      </c>
      <c r="L18" s="115"/>
      <c r="M18" s="120">
        <v>0</v>
      </c>
      <c r="N18" s="121"/>
      <c r="O18" s="121">
        <v>-8011461881</v>
      </c>
      <c r="P18" s="121"/>
      <c r="Q18" s="121">
        <v>0</v>
      </c>
      <c r="R18" s="121"/>
      <c r="S18" s="121">
        <v>-8011461881</v>
      </c>
      <c r="T18" s="117"/>
      <c r="U18" s="103" t="s">
        <v>429</v>
      </c>
    </row>
    <row r="19" spans="1:21" ht="21" x14ac:dyDescent="0.55000000000000004">
      <c r="A19" s="30" t="s">
        <v>49</v>
      </c>
      <c r="C19" s="120">
        <v>0</v>
      </c>
      <c r="D19" s="121"/>
      <c r="E19" s="121">
        <v>-194119284</v>
      </c>
      <c r="F19" s="121"/>
      <c r="G19" s="121">
        <v>0</v>
      </c>
      <c r="H19" s="121"/>
      <c r="I19" s="121">
        <v>-194119284</v>
      </c>
      <c r="J19" s="117"/>
      <c r="K19" s="103" t="s">
        <v>430</v>
      </c>
      <c r="L19" s="115"/>
      <c r="M19" s="120">
        <v>0</v>
      </c>
      <c r="N19" s="121"/>
      <c r="O19" s="121">
        <v>-194119284</v>
      </c>
      <c r="P19" s="121"/>
      <c r="Q19" s="121">
        <v>0</v>
      </c>
      <c r="R19" s="121"/>
      <c r="S19" s="121">
        <v>-194119284</v>
      </c>
      <c r="T19" s="117"/>
      <c r="U19" s="103" t="s">
        <v>430</v>
      </c>
    </row>
    <row r="20" spans="1:21" ht="21" x14ac:dyDescent="0.55000000000000004">
      <c r="A20" s="30" t="s">
        <v>15</v>
      </c>
      <c r="C20" s="120">
        <v>0</v>
      </c>
      <c r="D20" s="121"/>
      <c r="E20" s="121">
        <v>-3637256314</v>
      </c>
      <c r="F20" s="121"/>
      <c r="G20" s="121">
        <v>0</v>
      </c>
      <c r="H20" s="121"/>
      <c r="I20" s="121">
        <v>-3637256314</v>
      </c>
      <c r="J20" s="117"/>
      <c r="K20" s="103" t="s">
        <v>431</v>
      </c>
      <c r="L20" s="115"/>
      <c r="M20" s="120">
        <v>0</v>
      </c>
      <c r="N20" s="121"/>
      <c r="O20" s="121">
        <v>-3637256314</v>
      </c>
      <c r="P20" s="121"/>
      <c r="Q20" s="121">
        <v>0</v>
      </c>
      <c r="R20" s="121"/>
      <c r="S20" s="121">
        <v>-3637256314</v>
      </c>
      <c r="T20" s="117"/>
      <c r="U20" s="103" t="s">
        <v>431</v>
      </c>
    </row>
    <row r="21" spans="1:21" ht="21" x14ac:dyDescent="0.55000000000000004">
      <c r="A21" s="30" t="s">
        <v>42</v>
      </c>
      <c r="C21" s="120">
        <v>0</v>
      </c>
      <c r="D21" s="121"/>
      <c r="E21" s="121">
        <v>-7824655562</v>
      </c>
      <c r="F21" s="121"/>
      <c r="G21" s="121">
        <v>0</v>
      </c>
      <c r="H21" s="121"/>
      <c r="I21" s="121">
        <v>-7824655562</v>
      </c>
      <c r="J21" s="117"/>
      <c r="K21" s="103" t="s">
        <v>432</v>
      </c>
      <c r="L21" s="115"/>
      <c r="M21" s="120">
        <v>0</v>
      </c>
      <c r="N21" s="121"/>
      <c r="O21" s="121">
        <v>-7824655562</v>
      </c>
      <c r="P21" s="121"/>
      <c r="Q21" s="121">
        <v>0</v>
      </c>
      <c r="R21" s="121"/>
      <c r="S21" s="121">
        <v>-7824655562</v>
      </c>
      <c r="T21" s="117"/>
      <c r="U21" s="103" t="s">
        <v>432</v>
      </c>
    </row>
    <row r="22" spans="1:21" ht="21" x14ac:dyDescent="0.55000000000000004">
      <c r="A22" s="30" t="s">
        <v>47</v>
      </c>
      <c r="C22" s="120">
        <v>0</v>
      </c>
      <c r="D22" s="121"/>
      <c r="E22" s="121">
        <v>249361578</v>
      </c>
      <c r="F22" s="121"/>
      <c r="G22" s="121">
        <v>0</v>
      </c>
      <c r="H22" s="121"/>
      <c r="I22" s="121">
        <v>249361578</v>
      </c>
      <c r="J22" s="117"/>
      <c r="K22" s="103" t="s">
        <v>428</v>
      </c>
      <c r="L22" s="115"/>
      <c r="M22" s="120">
        <v>0</v>
      </c>
      <c r="N22" s="121"/>
      <c r="O22" s="121">
        <v>249361578</v>
      </c>
      <c r="P22" s="121"/>
      <c r="Q22" s="121">
        <v>0</v>
      </c>
      <c r="R22" s="121"/>
      <c r="S22" s="121">
        <v>249361578</v>
      </c>
      <c r="T22" s="117"/>
      <c r="U22" s="103" t="s">
        <v>428</v>
      </c>
    </row>
    <row r="23" spans="1:21" ht="21" x14ac:dyDescent="0.55000000000000004">
      <c r="A23" s="30" t="s">
        <v>29</v>
      </c>
      <c r="C23" s="120">
        <v>0</v>
      </c>
      <c r="D23" s="121"/>
      <c r="E23" s="121">
        <v>-16814910064</v>
      </c>
      <c r="F23" s="121"/>
      <c r="G23" s="121">
        <v>0</v>
      </c>
      <c r="H23" s="121"/>
      <c r="I23" s="121">
        <v>-16814910064</v>
      </c>
      <c r="J23" s="117"/>
      <c r="K23" s="103" t="s">
        <v>433</v>
      </c>
      <c r="L23" s="115"/>
      <c r="M23" s="120">
        <v>0</v>
      </c>
      <c r="N23" s="121"/>
      <c r="O23" s="121">
        <v>-16814910064</v>
      </c>
      <c r="P23" s="121"/>
      <c r="Q23" s="121">
        <v>0</v>
      </c>
      <c r="R23" s="121"/>
      <c r="S23" s="121">
        <v>-16814910064</v>
      </c>
      <c r="T23" s="117"/>
      <c r="U23" s="103" t="s">
        <v>433</v>
      </c>
    </row>
    <row r="24" spans="1:21" ht="21" x14ac:dyDescent="0.55000000000000004">
      <c r="A24" s="30" t="s">
        <v>17</v>
      </c>
      <c r="C24" s="120">
        <v>0</v>
      </c>
      <c r="D24" s="121"/>
      <c r="E24" s="121">
        <v>-5874185828</v>
      </c>
      <c r="F24" s="121"/>
      <c r="G24" s="121">
        <v>0</v>
      </c>
      <c r="H24" s="121"/>
      <c r="I24" s="121">
        <v>-5874185828</v>
      </c>
      <c r="J24" s="117"/>
      <c r="K24" s="103" t="s">
        <v>434</v>
      </c>
      <c r="L24" s="115"/>
      <c r="M24" s="120">
        <v>0</v>
      </c>
      <c r="N24" s="121"/>
      <c r="O24" s="121">
        <v>-5874185828</v>
      </c>
      <c r="P24" s="121"/>
      <c r="Q24" s="121">
        <v>0</v>
      </c>
      <c r="R24" s="121"/>
      <c r="S24" s="121">
        <v>-5874185828</v>
      </c>
      <c r="T24" s="117"/>
      <c r="U24" s="103" t="s">
        <v>434</v>
      </c>
    </row>
    <row r="25" spans="1:21" ht="21" x14ac:dyDescent="0.55000000000000004">
      <c r="A25" s="30" t="s">
        <v>44</v>
      </c>
      <c r="C25" s="120">
        <v>0</v>
      </c>
      <c r="D25" s="121"/>
      <c r="E25" s="121">
        <v>-2718520924</v>
      </c>
      <c r="F25" s="121"/>
      <c r="G25" s="121">
        <v>0</v>
      </c>
      <c r="H25" s="121"/>
      <c r="I25" s="121">
        <v>-2718520924</v>
      </c>
      <c r="J25" s="117"/>
      <c r="K25" s="103" t="s">
        <v>435</v>
      </c>
      <c r="L25" s="115"/>
      <c r="M25" s="120">
        <v>0</v>
      </c>
      <c r="N25" s="121"/>
      <c r="O25" s="121">
        <v>-2718520924</v>
      </c>
      <c r="P25" s="121"/>
      <c r="Q25" s="121">
        <v>0</v>
      </c>
      <c r="R25" s="121"/>
      <c r="S25" s="121">
        <v>-2718520924</v>
      </c>
      <c r="T25" s="117"/>
      <c r="U25" s="103" t="s">
        <v>435</v>
      </c>
    </row>
    <row r="26" spans="1:21" ht="21.75" thickBot="1" x14ac:dyDescent="0.6">
      <c r="A26" s="36" t="s">
        <v>31</v>
      </c>
      <c r="C26" s="122">
        <v>0</v>
      </c>
      <c r="D26" s="123"/>
      <c r="E26" s="123">
        <v>-88628624</v>
      </c>
      <c r="F26" s="123"/>
      <c r="G26" s="123">
        <v>0</v>
      </c>
      <c r="H26" s="123"/>
      <c r="I26" s="123">
        <v>-88628624</v>
      </c>
      <c r="J26" s="124"/>
      <c r="K26" s="109" t="s">
        <v>436</v>
      </c>
      <c r="L26" s="115"/>
      <c r="M26" s="122">
        <v>0</v>
      </c>
      <c r="N26" s="123"/>
      <c r="O26" s="123">
        <v>-88628624</v>
      </c>
      <c r="P26" s="123"/>
      <c r="Q26" s="123">
        <v>0</v>
      </c>
      <c r="R26" s="123"/>
      <c r="S26" s="123">
        <v>-88628624</v>
      </c>
      <c r="T26" s="124"/>
      <c r="U26" s="109" t="s">
        <v>436</v>
      </c>
    </row>
    <row r="27" spans="1:21" ht="21" x14ac:dyDescent="0.55000000000000004">
      <c r="A27" s="40"/>
      <c r="C27" s="117"/>
      <c r="D27" s="117"/>
      <c r="E27" s="117"/>
      <c r="F27" s="117"/>
      <c r="G27" s="117"/>
      <c r="H27" s="117"/>
      <c r="I27" s="117"/>
      <c r="J27" s="117"/>
      <c r="K27" s="105"/>
      <c r="L27" s="115"/>
      <c r="M27" s="117"/>
      <c r="N27" s="117"/>
      <c r="O27" s="117"/>
      <c r="P27" s="117"/>
      <c r="Q27" s="117"/>
      <c r="R27" s="117"/>
      <c r="S27" s="117"/>
      <c r="T27" s="117"/>
      <c r="U27" s="105"/>
    </row>
    <row r="28" spans="1:21" ht="21" x14ac:dyDescent="0.55000000000000004">
      <c r="A28" s="40"/>
      <c r="C28" s="117"/>
      <c r="D28" s="117"/>
      <c r="E28" s="117"/>
      <c r="F28" s="117"/>
      <c r="G28" s="117"/>
      <c r="H28" s="117"/>
      <c r="I28" s="117"/>
      <c r="J28" s="117"/>
      <c r="K28" s="105"/>
      <c r="L28" s="115"/>
      <c r="M28" s="117"/>
      <c r="N28" s="117"/>
      <c r="O28" s="117"/>
      <c r="P28" s="117"/>
      <c r="Q28" s="117"/>
      <c r="R28" s="117"/>
      <c r="S28" s="117"/>
      <c r="T28" s="117"/>
      <c r="U28" s="105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85546875" style="42" bestFit="1" customWidth="1"/>
    <col min="2" max="2" width="1" style="42" customWidth="1"/>
    <col min="3" max="3" width="21.28515625" style="42" bestFit="1" customWidth="1"/>
    <col min="4" max="4" width="1" style="42" customWidth="1"/>
    <col min="5" max="5" width="22.7109375" style="42" bestFit="1" customWidth="1"/>
    <col min="6" max="6" width="1" style="42" customWidth="1"/>
    <col min="7" max="7" width="16.28515625" style="42" bestFit="1" customWidth="1"/>
    <col min="8" max="8" width="1" style="42" customWidth="1"/>
    <col min="9" max="9" width="16.42578125" style="42" bestFit="1" customWidth="1"/>
    <col min="10" max="10" width="1" style="42" customWidth="1"/>
    <col min="11" max="11" width="21.28515625" style="42" bestFit="1" customWidth="1"/>
    <col min="12" max="12" width="1" style="42" customWidth="1"/>
    <col min="13" max="13" width="22.7109375" style="42" bestFit="1" customWidth="1"/>
    <col min="14" max="14" width="1" style="42" customWidth="1"/>
    <col min="15" max="15" width="16.28515625" style="42" bestFit="1" customWidth="1"/>
    <col min="16" max="16" width="1" style="42" customWidth="1"/>
    <col min="17" max="17" width="16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2" t="str">
        <f>'[2]سرمایه‌گذاری در سهام'!A2:U2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'[2]سرمایه‌گذاری در سهام'!A3:U3</f>
        <v>صورت وضعیت درآمدها</v>
      </c>
      <c r="B3" s="12"/>
      <c r="C3" s="12" t="s">
        <v>396</v>
      </c>
      <c r="D3" s="12" t="s">
        <v>396</v>
      </c>
      <c r="E3" s="12" t="s">
        <v>396</v>
      </c>
      <c r="F3" s="12" t="s">
        <v>396</v>
      </c>
      <c r="G3" s="12" t="s">
        <v>396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'سرمایه‌گذاری در سهام'!A4:U4</f>
        <v>برای ماه منتهی به 1402/10/30</v>
      </c>
      <c r="B4" s="12"/>
      <c r="C4" s="12" t="s">
        <v>460</v>
      </c>
      <c r="D4" s="12" t="s">
        <v>460</v>
      </c>
      <c r="E4" s="12" t="s">
        <v>460</v>
      </c>
      <c r="F4" s="12" t="s">
        <v>460</v>
      </c>
      <c r="G4" s="12" t="s">
        <v>460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400</v>
      </c>
      <c r="C6" s="14" t="s">
        <v>398</v>
      </c>
      <c r="D6" s="15" t="s">
        <v>398</v>
      </c>
      <c r="E6" s="15" t="s">
        <v>398</v>
      </c>
      <c r="F6" s="15" t="s">
        <v>398</v>
      </c>
      <c r="G6" s="15" t="s">
        <v>398</v>
      </c>
      <c r="H6" s="15" t="s">
        <v>398</v>
      </c>
      <c r="I6" s="16" t="s">
        <v>398</v>
      </c>
      <c r="K6" s="14" t="s">
        <v>399</v>
      </c>
      <c r="L6" s="15" t="s">
        <v>399</v>
      </c>
      <c r="M6" s="15" t="s">
        <v>399</v>
      </c>
      <c r="N6" s="15" t="s">
        <v>399</v>
      </c>
      <c r="O6" s="15" t="s">
        <v>399</v>
      </c>
      <c r="P6" s="15" t="s">
        <v>399</v>
      </c>
      <c r="Q6" s="16" t="s">
        <v>399</v>
      </c>
    </row>
    <row r="7" spans="1:17" ht="30" x14ac:dyDescent="0.45">
      <c r="A7" s="20" t="s">
        <v>400</v>
      </c>
      <c r="C7" s="43" t="s">
        <v>437</v>
      </c>
      <c r="E7" s="41" t="s">
        <v>417</v>
      </c>
      <c r="G7" s="41" t="s">
        <v>418</v>
      </c>
      <c r="I7" s="44" t="s">
        <v>438</v>
      </c>
      <c r="K7" s="43" t="s">
        <v>437</v>
      </c>
      <c r="M7" s="41" t="s">
        <v>417</v>
      </c>
      <c r="O7" s="41" t="s">
        <v>418</v>
      </c>
      <c r="Q7" s="44" t="s">
        <v>438</v>
      </c>
    </row>
    <row r="8" spans="1:17" ht="21" x14ac:dyDescent="0.55000000000000004">
      <c r="A8" s="70" t="s">
        <v>151</v>
      </c>
      <c r="C8" s="125">
        <v>3717248593</v>
      </c>
      <c r="E8" s="46">
        <v>29576918211</v>
      </c>
      <c r="F8" s="47"/>
      <c r="G8" s="46">
        <v>0</v>
      </c>
      <c r="H8" s="47"/>
      <c r="I8" s="126">
        <v>33294166804</v>
      </c>
      <c r="K8" s="125">
        <v>3717248593</v>
      </c>
      <c r="L8" s="47"/>
      <c r="M8" s="46">
        <v>29576918211</v>
      </c>
      <c r="N8" s="47"/>
      <c r="O8" s="46">
        <v>0</v>
      </c>
      <c r="P8" s="47"/>
      <c r="Q8" s="126">
        <v>33294166804</v>
      </c>
    </row>
    <row r="9" spans="1:17" ht="21" x14ac:dyDescent="0.55000000000000004">
      <c r="A9" s="70" t="s">
        <v>162</v>
      </c>
      <c r="C9" s="125">
        <v>4174621730</v>
      </c>
      <c r="E9" s="46">
        <v>-181250000</v>
      </c>
      <c r="F9" s="47"/>
      <c r="G9" s="46">
        <v>0</v>
      </c>
      <c r="H9" s="47"/>
      <c r="I9" s="126">
        <v>3993371730</v>
      </c>
      <c r="K9" s="125">
        <v>4174621730</v>
      </c>
      <c r="L9" s="47"/>
      <c r="M9" s="46">
        <v>-181250000</v>
      </c>
      <c r="N9" s="47"/>
      <c r="O9" s="46">
        <v>0</v>
      </c>
      <c r="P9" s="47"/>
      <c r="Q9" s="126">
        <v>3993371730</v>
      </c>
    </row>
    <row r="10" spans="1:17" ht="21" x14ac:dyDescent="0.55000000000000004">
      <c r="A10" s="70" t="s">
        <v>158</v>
      </c>
      <c r="C10" s="125">
        <v>6695552057</v>
      </c>
      <c r="E10" s="46">
        <v>-238587500</v>
      </c>
      <c r="F10" s="47"/>
      <c r="G10" s="46">
        <v>0</v>
      </c>
      <c r="H10" s="47"/>
      <c r="I10" s="126">
        <v>6456964557</v>
      </c>
      <c r="K10" s="125">
        <v>6695552057</v>
      </c>
      <c r="L10" s="47"/>
      <c r="M10" s="46">
        <v>-238587500</v>
      </c>
      <c r="N10" s="47"/>
      <c r="O10" s="46">
        <v>0</v>
      </c>
      <c r="P10" s="47"/>
      <c r="Q10" s="126">
        <v>6456964557</v>
      </c>
    </row>
    <row r="11" spans="1:17" ht="21" x14ac:dyDescent="0.55000000000000004">
      <c r="A11" s="70" t="s">
        <v>133</v>
      </c>
      <c r="C11" s="125">
        <v>10550331757</v>
      </c>
      <c r="E11" s="46">
        <v>48991118750</v>
      </c>
      <c r="F11" s="47"/>
      <c r="G11" s="46">
        <v>0</v>
      </c>
      <c r="H11" s="47"/>
      <c r="I11" s="126">
        <v>59541450507</v>
      </c>
      <c r="K11" s="125">
        <v>10550331757</v>
      </c>
      <c r="L11" s="47"/>
      <c r="M11" s="46">
        <v>48991118750</v>
      </c>
      <c r="N11" s="47"/>
      <c r="O11" s="46">
        <v>0</v>
      </c>
      <c r="P11" s="47"/>
      <c r="Q11" s="126">
        <v>59541450507</v>
      </c>
    </row>
    <row r="12" spans="1:17" ht="21" x14ac:dyDescent="0.55000000000000004">
      <c r="A12" s="70" t="s">
        <v>144</v>
      </c>
      <c r="C12" s="125">
        <v>18085598263</v>
      </c>
      <c r="E12" s="46">
        <v>-3444003175</v>
      </c>
      <c r="F12" s="47"/>
      <c r="G12" s="46">
        <v>0</v>
      </c>
      <c r="H12" s="47"/>
      <c r="I12" s="126">
        <v>14641595088</v>
      </c>
      <c r="K12" s="125">
        <v>18085598263</v>
      </c>
      <c r="L12" s="47"/>
      <c r="M12" s="46">
        <v>-3444003175</v>
      </c>
      <c r="N12" s="47"/>
      <c r="O12" s="46">
        <v>0</v>
      </c>
      <c r="P12" s="47"/>
      <c r="Q12" s="126">
        <v>14641595088</v>
      </c>
    </row>
    <row r="13" spans="1:17" ht="21" x14ac:dyDescent="0.55000000000000004">
      <c r="A13" s="70" t="s">
        <v>148</v>
      </c>
      <c r="C13" s="125">
        <v>3768824673</v>
      </c>
      <c r="E13" s="46">
        <v>21915027181</v>
      </c>
      <c r="F13" s="47"/>
      <c r="G13" s="46">
        <v>0</v>
      </c>
      <c r="H13" s="47"/>
      <c r="I13" s="126">
        <v>25683851854</v>
      </c>
      <c r="K13" s="125">
        <v>3768824673</v>
      </c>
      <c r="L13" s="47"/>
      <c r="M13" s="46">
        <v>21915027181</v>
      </c>
      <c r="N13" s="47"/>
      <c r="O13" s="46">
        <v>0</v>
      </c>
      <c r="P13" s="47"/>
      <c r="Q13" s="126">
        <v>25683851854</v>
      </c>
    </row>
    <row r="14" spans="1:17" ht="21" x14ac:dyDescent="0.55000000000000004">
      <c r="A14" s="70" t="s">
        <v>141</v>
      </c>
      <c r="C14" s="125">
        <v>2987682922</v>
      </c>
      <c r="E14" s="46">
        <v>16491110445</v>
      </c>
      <c r="F14" s="47"/>
      <c r="G14" s="46">
        <v>0</v>
      </c>
      <c r="H14" s="47"/>
      <c r="I14" s="126">
        <v>19478793367</v>
      </c>
      <c r="K14" s="125">
        <v>2987682922</v>
      </c>
      <c r="L14" s="47"/>
      <c r="M14" s="46">
        <v>16491110445</v>
      </c>
      <c r="N14" s="47"/>
      <c r="O14" s="46">
        <v>0</v>
      </c>
      <c r="P14" s="47"/>
      <c r="Q14" s="126">
        <v>19478793367</v>
      </c>
    </row>
    <row r="15" spans="1:17" ht="21" x14ac:dyDescent="0.55000000000000004">
      <c r="A15" s="70" t="s">
        <v>137</v>
      </c>
      <c r="C15" s="125">
        <v>7170439009</v>
      </c>
      <c r="E15" s="46">
        <v>43239561409</v>
      </c>
      <c r="F15" s="47"/>
      <c r="G15" s="46">
        <v>0</v>
      </c>
      <c r="H15" s="47"/>
      <c r="I15" s="126">
        <v>50410000418</v>
      </c>
      <c r="K15" s="125">
        <v>7170439009</v>
      </c>
      <c r="L15" s="47"/>
      <c r="M15" s="46">
        <v>43239561409</v>
      </c>
      <c r="N15" s="47"/>
      <c r="O15" s="46">
        <v>0</v>
      </c>
      <c r="P15" s="47"/>
      <c r="Q15" s="126">
        <v>50410000418</v>
      </c>
    </row>
    <row r="16" spans="1:17" ht="21" x14ac:dyDescent="0.55000000000000004">
      <c r="A16" s="70" t="s">
        <v>129</v>
      </c>
      <c r="C16" s="125">
        <v>14614991534</v>
      </c>
      <c r="E16" s="46">
        <v>7030725450</v>
      </c>
      <c r="F16" s="47"/>
      <c r="G16" s="46">
        <v>0</v>
      </c>
      <c r="H16" s="47"/>
      <c r="I16" s="126">
        <v>21645716984</v>
      </c>
      <c r="K16" s="125">
        <v>14614991534</v>
      </c>
      <c r="L16" s="47"/>
      <c r="M16" s="46">
        <v>7030725450</v>
      </c>
      <c r="N16" s="47"/>
      <c r="O16" s="46">
        <v>0</v>
      </c>
      <c r="P16" s="47"/>
      <c r="Q16" s="126">
        <v>21645716984</v>
      </c>
    </row>
    <row r="17" spans="1:17" ht="21" x14ac:dyDescent="0.55000000000000004">
      <c r="A17" s="70" t="s">
        <v>165</v>
      </c>
      <c r="C17" s="125">
        <v>26746207032</v>
      </c>
      <c r="E17" s="46">
        <v>-433919291</v>
      </c>
      <c r="F17" s="47"/>
      <c r="G17" s="46">
        <v>0</v>
      </c>
      <c r="H17" s="47"/>
      <c r="I17" s="126">
        <v>26312287741</v>
      </c>
      <c r="K17" s="125">
        <v>26746207032</v>
      </c>
      <c r="L17" s="47"/>
      <c r="M17" s="46">
        <v>-433919291</v>
      </c>
      <c r="N17" s="47"/>
      <c r="O17" s="46">
        <v>0</v>
      </c>
      <c r="P17" s="47"/>
      <c r="Q17" s="126">
        <v>26312287741</v>
      </c>
    </row>
    <row r="18" spans="1:17" ht="21" x14ac:dyDescent="0.55000000000000004">
      <c r="A18" s="70" t="s">
        <v>122</v>
      </c>
      <c r="C18" s="125">
        <v>7179255083</v>
      </c>
      <c r="E18" s="46">
        <v>156391649</v>
      </c>
      <c r="F18" s="47"/>
      <c r="G18" s="46">
        <v>0</v>
      </c>
      <c r="H18" s="47"/>
      <c r="I18" s="126">
        <v>7335646732</v>
      </c>
      <c r="K18" s="125">
        <v>7179255083</v>
      </c>
      <c r="L18" s="47"/>
      <c r="M18" s="46">
        <v>156391649</v>
      </c>
      <c r="N18" s="47"/>
      <c r="O18" s="46">
        <v>0</v>
      </c>
      <c r="P18" s="47"/>
      <c r="Q18" s="126">
        <v>7335646732</v>
      </c>
    </row>
    <row r="19" spans="1:17" ht="21" x14ac:dyDescent="0.55000000000000004">
      <c r="A19" s="70" t="s">
        <v>126</v>
      </c>
      <c r="C19" s="125">
        <v>10917437255</v>
      </c>
      <c r="E19" s="46">
        <v>5351779814</v>
      </c>
      <c r="F19" s="47"/>
      <c r="G19" s="46">
        <v>0</v>
      </c>
      <c r="H19" s="47"/>
      <c r="I19" s="126">
        <v>16269217069</v>
      </c>
      <c r="K19" s="125">
        <v>10917437255</v>
      </c>
      <c r="L19" s="47"/>
      <c r="M19" s="46">
        <v>5351779814</v>
      </c>
      <c r="N19" s="47"/>
      <c r="O19" s="46">
        <v>0</v>
      </c>
      <c r="P19" s="47"/>
      <c r="Q19" s="126">
        <v>16269217069</v>
      </c>
    </row>
    <row r="20" spans="1:17" ht="21" x14ac:dyDescent="0.55000000000000004">
      <c r="A20" s="70" t="s">
        <v>63</v>
      </c>
      <c r="C20" s="125">
        <v>11380943171</v>
      </c>
      <c r="E20" s="46">
        <v>5019590035</v>
      </c>
      <c r="F20" s="47"/>
      <c r="G20" s="46">
        <v>0</v>
      </c>
      <c r="H20" s="47"/>
      <c r="I20" s="126">
        <v>16400533206</v>
      </c>
      <c r="K20" s="125">
        <v>11380943171</v>
      </c>
      <c r="L20" s="47"/>
      <c r="M20" s="46">
        <v>5019590035</v>
      </c>
      <c r="N20" s="47"/>
      <c r="O20" s="46">
        <v>0</v>
      </c>
      <c r="P20" s="47"/>
      <c r="Q20" s="126">
        <v>16400533206</v>
      </c>
    </row>
    <row r="21" spans="1:17" ht="21" x14ac:dyDescent="0.55000000000000004">
      <c r="A21" s="70" t="s">
        <v>155</v>
      </c>
      <c r="C21" s="125">
        <v>1362820058</v>
      </c>
      <c r="E21" s="46">
        <v>9014365850</v>
      </c>
      <c r="F21" s="47"/>
      <c r="G21" s="46">
        <v>0</v>
      </c>
      <c r="H21" s="47"/>
      <c r="I21" s="126">
        <v>10377185908</v>
      </c>
      <c r="K21" s="125">
        <v>1362820058</v>
      </c>
      <c r="L21" s="47"/>
      <c r="M21" s="46">
        <v>9014365850</v>
      </c>
      <c r="N21" s="47"/>
      <c r="O21" s="46">
        <v>0</v>
      </c>
      <c r="P21" s="47"/>
      <c r="Q21" s="126">
        <v>10377185908</v>
      </c>
    </row>
    <row r="22" spans="1:17" ht="21" x14ac:dyDescent="0.55000000000000004">
      <c r="A22" s="70" t="s">
        <v>89</v>
      </c>
      <c r="C22" s="125">
        <v>0</v>
      </c>
      <c r="E22" s="46">
        <v>2238697782</v>
      </c>
      <c r="F22" s="47"/>
      <c r="G22" s="46">
        <v>0</v>
      </c>
      <c r="H22" s="47"/>
      <c r="I22" s="126">
        <v>2238697782</v>
      </c>
      <c r="K22" s="125">
        <v>0</v>
      </c>
      <c r="L22" s="47"/>
      <c r="M22" s="46">
        <v>2238697782</v>
      </c>
      <c r="N22" s="47"/>
      <c r="O22" s="46">
        <v>0</v>
      </c>
      <c r="P22" s="47"/>
      <c r="Q22" s="126">
        <v>2238697782</v>
      </c>
    </row>
    <row r="23" spans="1:17" ht="21" x14ac:dyDescent="0.55000000000000004">
      <c r="A23" s="70" t="s">
        <v>102</v>
      </c>
      <c r="C23" s="125">
        <v>0</v>
      </c>
      <c r="E23" s="46">
        <v>243783566</v>
      </c>
      <c r="F23" s="47"/>
      <c r="G23" s="46">
        <v>0</v>
      </c>
      <c r="H23" s="47"/>
      <c r="I23" s="126">
        <v>243783566</v>
      </c>
      <c r="K23" s="125">
        <v>0</v>
      </c>
      <c r="L23" s="47"/>
      <c r="M23" s="46">
        <v>243783566</v>
      </c>
      <c r="N23" s="47"/>
      <c r="O23" s="46">
        <v>0</v>
      </c>
      <c r="P23" s="47"/>
      <c r="Q23" s="126">
        <v>243783566</v>
      </c>
    </row>
    <row r="24" spans="1:17" ht="21" x14ac:dyDescent="0.55000000000000004">
      <c r="A24" s="70" t="s">
        <v>79</v>
      </c>
      <c r="C24" s="125">
        <v>0</v>
      </c>
      <c r="E24" s="46">
        <v>1118676723</v>
      </c>
      <c r="F24" s="47"/>
      <c r="G24" s="46">
        <v>0</v>
      </c>
      <c r="H24" s="47"/>
      <c r="I24" s="126">
        <v>1118676723</v>
      </c>
      <c r="K24" s="125">
        <v>0</v>
      </c>
      <c r="L24" s="47"/>
      <c r="M24" s="46">
        <v>1118676723</v>
      </c>
      <c r="N24" s="47"/>
      <c r="O24" s="46">
        <v>0</v>
      </c>
      <c r="P24" s="47"/>
      <c r="Q24" s="126">
        <v>1118676723</v>
      </c>
    </row>
    <row r="25" spans="1:17" ht="21" x14ac:dyDescent="0.55000000000000004">
      <c r="A25" s="70" t="s">
        <v>97</v>
      </c>
      <c r="C25" s="125">
        <v>0</v>
      </c>
      <c r="D25" s="46"/>
      <c r="E25" s="46">
        <v>616915614</v>
      </c>
      <c r="G25" s="46">
        <v>0</v>
      </c>
      <c r="H25" s="127"/>
      <c r="I25" s="126">
        <v>616915614</v>
      </c>
      <c r="K25" s="125">
        <v>0</v>
      </c>
      <c r="M25" s="46">
        <v>616915614</v>
      </c>
      <c r="O25" s="127">
        <v>0</v>
      </c>
      <c r="P25" s="127"/>
      <c r="Q25" s="126">
        <v>616915614</v>
      </c>
    </row>
    <row r="26" spans="1:17" ht="21" x14ac:dyDescent="0.55000000000000004">
      <c r="A26" s="70" t="s">
        <v>86</v>
      </c>
      <c r="C26" s="125">
        <v>0</v>
      </c>
      <c r="D26" s="46"/>
      <c r="E26" s="46">
        <v>310617690</v>
      </c>
      <c r="G26" s="46">
        <v>0</v>
      </c>
      <c r="H26" s="127"/>
      <c r="I26" s="126">
        <v>310617690</v>
      </c>
      <c r="K26" s="125">
        <v>0</v>
      </c>
      <c r="M26" s="46">
        <v>310617690</v>
      </c>
      <c r="O26" s="127">
        <v>0</v>
      </c>
      <c r="P26" s="127"/>
      <c r="Q26" s="126">
        <v>310617690</v>
      </c>
    </row>
    <row r="27" spans="1:17" ht="21" x14ac:dyDescent="0.55000000000000004">
      <c r="A27" s="70" t="s">
        <v>83</v>
      </c>
      <c r="C27" s="125">
        <v>0</v>
      </c>
      <c r="D27" s="46"/>
      <c r="E27" s="46">
        <v>2485969</v>
      </c>
      <c r="G27" s="46">
        <v>0</v>
      </c>
      <c r="H27" s="127"/>
      <c r="I27" s="126">
        <v>2485969</v>
      </c>
      <c r="K27" s="125">
        <v>0</v>
      </c>
      <c r="M27" s="46">
        <v>2485969</v>
      </c>
      <c r="O27" s="127">
        <v>0</v>
      </c>
      <c r="P27" s="127"/>
      <c r="Q27" s="126">
        <v>2485969</v>
      </c>
    </row>
    <row r="28" spans="1:17" ht="21" x14ac:dyDescent="0.55000000000000004">
      <c r="A28" s="70" t="s">
        <v>108</v>
      </c>
      <c r="C28" s="125">
        <v>0</v>
      </c>
      <c r="D28" s="46"/>
      <c r="E28" s="46">
        <v>42896574</v>
      </c>
      <c r="G28" s="46">
        <v>0</v>
      </c>
      <c r="H28" s="127"/>
      <c r="I28" s="126">
        <v>42896574</v>
      </c>
      <c r="K28" s="125">
        <v>0</v>
      </c>
      <c r="M28" s="46">
        <v>42896574</v>
      </c>
      <c r="O28" s="127">
        <v>0</v>
      </c>
      <c r="P28" s="127"/>
      <c r="Q28" s="126">
        <v>42896574</v>
      </c>
    </row>
    <row r="29" spans="1:17" ht="21" x14ac:dyDescent="0.55000000000000004">
      <c r="A29" s="70" t="s">
        <v>115</v>
      </c>
      <c r="C29" s="125">
        <v>0</v>
      </c>
      <c r="D29" s="46"/>
      <c r="E29" s="46">
        <v>35625051500</v>
      </c>
      <c r="G29" s="46">
        <v>0</v>
      </c>
      <c r="H29" s="127"/>
      <c r="I29" s="126">
        <v>35625051500</v>
      </c>
      <c r="K29" s="125">
        <v>0</v>
      </c>
      <c r="M29" s="46">
        <v>35625051500</v>
      </c>
      <c r="O29" s="127">
        <v>0</v>
      </c>
      <c r="P29" s="127"/>
      <c r="Q29" s="126">
        <v>35625051500</v>
      </c>
    </row>
    <row r="30" spans="1:17" ht="21" x14ac:dyDescent="0.55000000000000004">
      <c r="A30" s="70" t="s">
        <v>68</v>
      </c>
      <c r="C30" s="125">
        <v>0</v>
      </c>
      <c r="D30" s="46"/>
      <c r="E30" s="46">
        <v>430092</v>
      </c>
      <c r="G30" s="46">
        <v>0</v>
      </c>
      <c r="H30" s="127"/>
      <c r="I30" s="126">
        <v>430092</v>
      </c>
      <c r="K30" s="125">
        <v>0</v>
      </c>
      <c r="M30" s="46">
        <v>430092</v>
      </c>
      <c r="O30" s="127">
        <v>0</v>
      </c>
      <c r="P30" s="127"/>
      <c r="Q30" s="126">
        <v>430092</v>
      </c>
    </row>
    <row r="31" spans="1:17" ht="21" x14ac:dyDescent="0.55000000000000004">
      <c r="A31" s="70" t="s">
        <v>71</v>
      </c>
      <c r="C31" s="125">
        <v>0</v>
      </c>
      <c r="D31" s="46"/>
      <c r="E31" s="46">
        <v>13664222111</v>
      </c>
      <c r="G31" s="46">
        <v>0</v>
      </c>
      <c r="H31" s="127"/>
      <c r="I31" s="126">
        <v>13664222111</v>
      </c>
      <c r="K31" s="125">
        <v>0</v>
      </c>
      <c r="M31" s="46">
        <v>13664222111</v>
      </c>
      <c r="O31" s="127">
        <v>0</v>
      </c>
      <c r="P31" s="127"/>
      <c r="Q31" s="126">
        <v>13664222111</v>
      </c>
    </row>
    <row r="32" spans="1:17" ht="21" x14ac:dyDescent="0.55000000000000004">
      <c r="A32" s="70" t="s">
        <v>75</v>
      </c>
      <c r="C32" s="125">
        <v>0</v>
      </c>
      <c r="D32" s="46"/>
      <c r="E32" s="46">
        <v>-119461343</v>
      </c>
      <c r="G32" s="46">
        <v>0</v>
      </c>
      <c r="H32" s="127"/>
      <c r="I32" s="126">
        <v>-119461343</v>
      </c>
      <c r="K32" s="125">
        <v>0</v>
      </c>
      <c r="M32" s="46">
        <v>-119461343</v>
      </c>
      <c r="O32" s="127">
        <v>0</v>
      </c>
      <c r="P32" s="127"/>
      <c r="Q32" s="126">
        <v>-119461343</v>
      </c>
    </row>
    <row r="33" spans="1:17" ht="21" x14ac:dyDescent="0.55000000000000004">
      <c r="A33" s="70" t="s">
        <v>93</v>
      </c>
      <c r="C33" s="125">
        <v>0</v>
      </c>
      <c r="D33" s="46"/>
      <c r="E33" s="46">
        <v>-3248889032</v>
      </c>
      <c r="G33" s="46">
        <v>0</v>
      </c>
      <c r="H33" s="127"/>
      <c r="I33" s="126">
        <v>-3248889032</v>
      </c>
      <c r="K33" s="125">
        <v>0</v>
      </c>
      <c r="M33" s="46">
        <v>-3248889032</v>
      </c>
      <c r="O33" s="127">
        <v>0</v>
      </c>
      <c r="P33" s="127"/>
      <c r="Q33" s="126">
        <v>-3248889032</v>
      </c>
    </row>
    <row r="34" spans="1:17" ht="21" x14ac:dyDescent="0.55000000000000004">
      <c r="A34" s="70" t="s">
        <v>100</v>
      </c>
      <c r="C34" s="125">
        <v>0</v>
      </c>
      <c r="D34" s="46"/>
      <c r="E34" s="46">
        <v>-713894582</v>
      </c>
      <c r="G34" s="46">
        <v>0</v>
      </c>
      <c r="H34" s="127"/>
      <c r="I34" s="126">
        <v>-713894582</v>
      </c>
      <c r="K34" s="125">
        <v>0</v>
      </c>
      <c r="M34" s="46">
        <v>-713894582</v>
      </c>
      <c r="O34" s="127">
        <v>0</v>
      </c>
      <c r="P34" s="127"/>
      <c r="Q34" s="126">
        <v>-713894582</v>
      </c>
    </row>
    <row r="35" spans="1:17" ht="21" x14ac:dyDescent="0.55000000000000004">
      <c r="A35" s="70" t="s">
        <v>104</v>
      </c>
      <c r="C35" s="125">
        <v>0</v>
      </c>
      <c r="D35" s="46"/>
      <c r="E35" s="46">
        <v>4056744582</v>
      </c>
      <c r="G35" s="46">
        <v>0</v>
      </c>
      <c r="H35" s="127"/>
      <c r="I35" s="126">
        <v>4056744582</v>
      </c>
      <c r="K35" s="125">
        <v>0</v>
      </c>
      <c r="M35" s="46">
        <v>4056744582</v>
      </c>
      <c r="O35" s="127">
        <v>0</v>
      </c>
      <c r="P35" s="127"/>
      <c r="Q35" s="126">
        <v>4056744582</v>
      </c>
    </row>
    <row r="36" spans="1:17" ht="21" x14ac:dyDescent="0.55000000000000004">
      <c r="A36" s="70" t="s">
        <v>112</v>
      </c>
      <c r="C36" s="125">
        <v>0</v>
      </c>
      <c r="D36" s="46"/>
      <c r="E36" s="46">
        <v>31560180681</v>
      </c>
      <c r="G36" s="46">
        <v>0</v>
      </c>
      <c r="H36" s="127"/>
      <c r="I36" s="126">
        <v>31560180681</v>
      </c>
      <c r="K36" s="125">
        <v>0</v>
      </c>
      <c r="M36" s="46">
        <v>31560180681</v>
      </c>
      <c r="O36" s="127">
        <v>0</v>
      </c>
      <c r="P36" s="127"/>
      <c r="Q36" s="126">
        <v>31560180681</v>
      </c>
    </row>
    <row r="37" spans="1:17" ht="21" x14ac:dyDescent="0.55000000000000004">
      <c r="A37" s="70" t="s">
        <v>119</v>
      </c>
      <c r="C37" s="125">
        <v>0</v>
      </c>
      <c r="D37" s="46"/>
      <c r="E37" s="46">
        <v>-388009660</v>
      </c>
      <c r="G37" s="46">
        <v>0</v>
      </c>
      <c r="H37" s="127"/>
      <c r="I37" s="126">
        <v>-388009660</v>
      </c>
      <c r="K37" s="125">
        <v>0</v>
      </c>
      <c r="M37" s="46">
        <v>-388009660</v>
      </c>
      <c r="O37" s="127">
        <v>0</v>
      </c>
      <c r="P37" s="127"/>
      <c r="Q37" s="126">
        <v>-388009660</v>
      </c>
    </row>
    <row r="38" spans="1:17" ht="21" x14ac:dyDescent="0.55000000000000004">
      <c r="A38" s="70"/>
      <c r="C38" s="125"/>
      <c r="D38" s="46"/>
      <c r="E38" s="46"/>
      <c r="G38" s="46"/>
      <c r="H38" s="127"/>
      <c r="I38" s="126"/>
      <c r="K38" s="125"/>
      <c r="M38" s="46"/>
      <c r="O38" s="127"/>
      <c r="P38" s="127"/>
      <c r="Q38" s="126"/>
    </row>
    <row r="39" spans="1:17" ht="21" x14ac:dyDescent="0.55000000000000004">
      <c r="A39" s="70"/>
      <c r="C39" s="125"/>
      <c r="D39" s="46"/>
      <c r="E39" s="46"/>
      <c r="G39" s="46"/>
      <c r="H39" s="127"/>
      <c r="I39" s="126"/>
      <c r="K39" s="125"/>
      <c r="M39" s="46"/>
      <c r="O39" s="127"/>
      <c r="P39" s="127"/>
      <c r="Q39" s="126"/>
    </row>
    <row r="40" spans="1:17" ht="21" x14ac:dyDescent="0.55000000000000004">
      <c r="A40" s="70"/>
      <c r="C40" s="125"/>
      <c r="D40" s="46"/>
      <c r="E40" s="46"/>
      <c r="G40" s="46"/>
      <c r="H40" s="127"/>
      <c r="I40" s="126"/>
      <c r="K40" s="125"/>
      <c r="M40" s="46"/>
      <c r="O40" s="127"/>
      <c r="P40" s="127"/>
      <c r="Q40" s="126"/>
    </row>
    <row r="41" spans="1:17" ht="21" x14ac:dyDescent="0.55000000000000004">
      <c r="A41" s="70"/>
      <c r="C41" s="125"/>
      <c r="D41" s="46"/>
      <c r="E41" s="46"/>
      <c r="G41" s="46"/>
      <c r="H41" s="127"/>
      <c r="I41" s="126"/>
      <c r="K41" s="125"/>
      <c r="M41" s="46"/>
      <c r="O41" s="127"/>
      <c r="P41" s="127"/>
      <c r="Q41" s="126"/>
    </row>
    <row r="42" spans="1:17" ht="21.75" thickBot="1" x14ac:dyDescent="0.6">
      <c r="A42" s="78"/>
      <c r="C42" s="128"/>
      <c r="D42" s="56"/>
      <c r="E42" s="56"/>
      <c r="F42" s="55"/>
      <c r="G42" s="56"/>
      <c r="H42" s="129"/>
      <c r="I42" s="130"/>
      <c r="K42" s="128"/>
      <c r="L42" s="55"/>
      <c r="M42" s="56"/>
      <c r="N42" s="55"/>
      <c r="O42" s="129"/>
      <c r="P42" s="129"/>
      <c r="Q42" s="130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6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20.28515625" style="11" bestFit="1" customWidth="1"/>
    <col min="3" max="3" width="24.5703125" style="11" customWidth="1"/>
    <col min="4" max="4" width="1" style="11" customWidth="1"/>
    <col min="5" max="5" width="41.140625" style="11" bestFit="1" customWidth="1"/>
    <col min="6" max="6" width="9.85546875" style="11" bestFit="1" customWidth="1"/>
    <col min="7" max="7" width="35.7109375" style="11" bestFit="1" customWidth="1"/>
    <col min="8" max="8" width="1" style="11" customWidth="1"/>
    <col min="9" max="9" width="41.140625" style="11" bestFit="1" customWidth="1"/>
    <col min="10" max="10" width="37.28515625" style="11" bestFit="1" customWidth="1"/>
    <col min="11" max="11" width="41.5703125" style="11" bestFit="1" customWidth="1"/>
    <col min="12" max="12" width="1" style="11" customWidth="1"/>
    <col min="13" max="13" width="9.140625" style="11" customWidth="1"/>
    <col min="14" max="16384" width="9.140625" style="11"/>
  </cols>
  <sheetData>
    <row r="2" spans="1:11" ht="30" x14ac:dyDescent="0.45">
      <c r="A2" s="12" t="str">
        <f>'[2]سرمایه‌گذاری در اوراق بهادار'!A2:Q2</f>
        <v>صندوق سرمایه گذاری اعتماد هامرز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/>
      <c r="H2" s="12"/>
      <c r="I2" s="12"/>
      <c r="J2" s="12"/>
      <c r="K2" s="12"/>
    </row>
    <row r="3" spans="1:11" ht="30" x14ac:dyDescent="0.45">
      <c r="A3" s="12" t="str">
        <f>'[2]سرمایه‌گذاری در اوراق بهادار'!A3:Q3</f>
        <v>صورت وضعیت درآمدها</v>
      </c>
      <c r="B3" s="12" t="s">
        <v>396</v>
      </c>
      <c r="C3" s="12" t="s">
        <v>396</v>
      </c>
      <c r="D3" s="12" t="s">
        <v>396</v>
      </c>
      <c r="E3" s="12" t="s">
        <v>396</v>
      </c>
      <c r="F3" s="12" t="s">
        <v>396</v>
      </c>
      <c r="G3" s="12"/>
      <c r="H3" s="12"/>
      <c r="I3" s="12"/>
      <c r="J3" s="12"/>
      <c r="K3" s="12"/>
    </row>
    <row r="4" spans="1:11" ht="30" x14ac:dyDescent="0.45">
      <c r="A4" s="12" t="str">
        <f>'سرمایه‌گذاری در اوراق بهادار'!A4:Q4</f>
        <v>برای ماه منتهی به 1402/10/30</v>
      </c>
      <c r="B4" s="12" t="s">
        <v>460</v>
      </c>
      <c r="C4" s="12" t="s">
        <v>460</v>
      </c>
      <c r="D4" s="12" t="s">
        <v>460</v>
      </c>
      <c r="E4" s="12" t="s">
        <v>460</v>
      </c>
      <c r="F4" s="12" t="s">
        <v>460</v>
      </c>
      <c r="G4" s="12"/>
      <c r="H4" s="12"/>
      <c r="I4" s="12"/>
      <c r="J4" s="12"/>
      <c r="K4" s="12"/>
    </row>
    <row r="5" spans="1:11" ht="19.5" thickBot="1" x14ac:dyDescent="0.5"/>
    <row r="6" spans="1:11" ht="30" x14ac:dyDescent="0.45">
      <c r="A6" s="131" t="s">
        <v>439</v>
      </c>
      <c r="B6" s="132" t="s">
        <v>439</v>
      </c>
      <c r="C6" s="133" t="s">
        <v>439</v>
      </c>
      <c r="E6" s="131" t="s">
        <v>398</v>
      </c>
      <c r="F6" s="132" t="s">
        <v>398</v>
      </c>
      <c r="G6" s="133" t="s">
        <v>398</v>
      </c>
      <c r="I6" s="131" t="s">
        <v>399</v>
      </c>
      <c r="J6" s="132" t="s">
        <v>399</v>
      </c>
      <c r="K6" s="133" t="s">
        <v>399</v>
      </c>
    </row>
    <row r="7" spans="1:11" ht="30" x14ac:dyDescent="0.45">
      <c r="A7" s="43" t="s">
        <v>440</v>
      </c>
      <c r="C7" s="44" t="s">
        <v>187</v>
      </c>
      <c r="E7" s="43" t="s">
        <v>441</v>
      </c>
      <c r="G7" s="44" t="s">
        <v>442</v>
      </c>
      <c r="I7" s="43" t="s">
        <v>441</v>
      </c>
      <c r="K7" s="44" t="s">
        <v>442</v>
      </c>
    </row>
    <row r="8" spans="1:11" ht="21" x14ac:dyDescent="0.55000000000000004">
      <c r="A8" s="85" t="s">
        <v>223</v>
      </c>
      <c r="C8" s="76" t="s">
        <v>238</v>
      </c>
      <c r="E8" s="31">
        <v>3469315068</v>
      </c>
      <c r="G8" s="76" t="s">
        <v>405</v>
      </c>
      <c r="I8" s="31">
        <v>3469315068</v>
      </c>
      <c r="K8" s="76" t="s">
        <v>405</v>
      </c>
    </row>
    <row r="9" spans="1:11" ht="21" x14ac:dyDescent="0.55000000000000004">
      <c r="A9" s="85" t="s">
        <v>223</v>
      </c>
      <c r="C9" s="76" t="s">
        <v>242</v>
      </c>
      <c r="E9" s="31">
        <v>3543472603</v>
      </c>
      <c r="G9" s="76" t="s">
        <v>405</v>
      </c>
      <c r="I9" s="31">
        <v>3543472603</v>
      </c>
      <c r="K9" s="76" t="s">
        <v>405</v>
      </c>
    </row>
    <row r="10" spans="1:11" ht="21" x14ac:dyDescent="0.55000000000000004">
      <c r="A10" s="85" t="s">
        <v>223</v>
      </c>
      <c r="C10" s="76" t="s">
        <v>245</v>
      </c>
      <c r="E10" s="31">
        <v>1604946575</v>
      </c>
      <c r="G10" s="76" t="s">
        <v>405</v>
      </c>
      <c r="I10" s="31">
        <v>1604946575</v>
      </c>
      <c r="K10" s="76" t="s">
        <v>405</v>
      </c>
    </row>
    <row r="11" spans="1:11" ht="21" x14ac:dyDescent="0.55000000000000004">
      <c r="A11" s="85" t="s">
        <v>223</v>
      </c>
      <c r="C11" s="76" t="s">
        <v>248</v>
      </c>
      <c r="E11" s="31">
        <v>628767123</v>
      </c>
      <c r="G11" s="76" t="s">
        <v>405</v>
      </c>
      <c r="I11" s="31">
        <v>628767123</v>
      </c>
      <c r="K11" s="76" t="s">
        <v>405</v>
      </c>
    </row>
    <row r="12" spans="1:11" ht="21" x14ac:dyDescent="0.55000000000000004">
      <c r="A12" s="85" t="s">
        <v>232</v>
      </c>
      <c r="C12" s="76" t="s">
        <v>251</v>
      </c>
      <c r="E12" s="31">
        <v>5129965560</v>
      </c>
      <c r="G12" s="76" t="s">
        <v>405</v>
      </c>
      <c r="I12" s="31">
        <v>5129965560</v>
      </c>
      <c r="K12" s="76" t="s">
        <v>405</v>
      </c>
    </row>
    <row r="13" spans="1:11" ht="21" x14ac:dyDescent="0.55000000000000004">
      <c r="A13" s="85" t="s">
        <v>232</v>
      </c>
      <c r="C13" s="76" t="s">
        <v>254</v>
      </c>
      <c r="E13" s="31">
        <v>7155442488</v>
      </c>
      <c r="G13" s="76" t="s">
        <v>405</v>
      </c>
      <c r="I13" s="31">
        <v>7155442488</v>
      </c>
      <c r="K13" s="76" t="s">
        <v>405</v>
      </c>
    </row>
    <row r="14" spans="1:11" ht="21" x14ac:dyDescent="0.55000000000000004">
      <c r="A14" s="85" t="s">
        <v>259</v>
      </c>
      <c r="C14" s="76" t="s">
        <v>260</v>
      </c>
      <c r="E14" s="31">
        <v>300000</v>
      </c>
      <c r="G14" s="76" t="s">
        <v>405</v>
      </c>
      <c r="I14" s="31">
        <v>300000</v>
      </c>
      <c r="K14" s="76" t="s">
        <v>405</v>
      </c>
    </row>
    <row r="15" spans="1:11" ht="21" x14ac:dyDescent="0.55000000000000004">
      <c r="A15" s="85" t="s">
        <v>259</v>
      </c>
      <c r="C15" s="76" t="s">
        <v>262</v>
      </c>
      <c r="E15" s="31">
        <v>1983537269</v>
      </c>
      <c r="G15" s="76" t="s">
        <v>405</v>
      </c>
      <c r="I15" s="31">
        <v>1983537269</v>
      </c>
      <c r="K15" s="76" t="s">
        <v>405</v>
      </c>
    </row>
    <row r="16" spans="1:11" ht="21" x14ac:dyDescent="0.55000000000000004">
      <c r="A16" s="85" t="s">
        <v>259</v>
      </c>
      <c r="C16" s="76" t="s">
        <v>264</v>
      </c>
      <c r="E16" s="31">
        <v>2495914566</v>
      </c>
      <c r="G16" s="76" t="s">
        <v>405</v>
      </c>
      <c r="I16" s="31">
        <v>2495914566</v>
      </c>
      <c r="K16" s="76" t="s">
        <v>405</v>
      </c>
    </row>
    <row r="17" spans="1:11" ht="21" x14ac:dyDescent="0.55000000000000004">
      <c r="A17" s="85" t="s">
        <v>270</v>
      </c>
      <c r="C17" s="76" t="s">
        <v>271</v>
      </c>
      <c r="E17" s="31">
        <v>2054</v>
      </c>
      <c r="G17" s="76" t="s">
        <v>405</v>
      </c>
      <c r="I17" s="31">
        <v>2054</v>
      </c>
      <c r="K17" s="76" t="s">
        <v>405</v>
      </c>
    </row>
    <row r="18" spans="1:11" ht="21" x14ac:dyDescent="0.55000000000000004">
      <c r="A18" s="85" t="s">
        <v>270</v>
      </c>
      <c r="C18" s="76" t="s">
        <v>276</v>
      </c>
      <c r="E18" s="31">
        <v>10498626987</v>
      </c>
      <c r="G18" s="76" t="s">
        <v>405</v>
      </c>
      <c r="I18" s="31">
        <v>10498626987</v>
      </c>
      <c r="K18" s="76" t="s">
        <v>405</v>
      </c>
    </row>
    <row r="19" spans="1:11" ht="21" x14ac:dyDescent="0.55000000000000004">
      <c r="A19" s="85" t="s">
        <v>229</v>
      </c>
      <c r="C19" s="76" t="s">
        <v>284</v>
      </c>
      <c r="E19" s="31">
        <v>4345180275</v>
      </c>
      <c r="G19" s="76" t="s">
        <v>405</v>
      </c>
      <c r="I19" s="31">
        <v>4345180275</v>
      </c>
      <c r="K19" s="76" t="s">
        <v>405</v>
      </c>
    </row>
    <row r="20" spans="1:11" ht="21" x14ac:dyDescent="0.55000000000000004">
      <c r="A20" s="85" t="s">
        <v>286</v>
      </c>
      <c r="C20" s="76" t="s">
        <v>289</v>
      </c>
      <c r="E20" s="31">
        <v>1111079162</v>
      </c>
      <c r="G20" s="76" t="s">
        <v>405</v>
      </c>
      <c r="I20" s="31">
        <v>1111079162</v>
      </c>
      <c r="K20" s="76" t="s">
        <v>405</v>
      </c>
    </row>
    <row r="21" spans="1:11" ht="21" x14ac:dyDescent="0.55000000000000004">
      <c r="A21" s="85" t="s">
        <v>290</v>
      </c>
      <c r="C21" s="76" t="s">
        <v>293</v>
      </c>
      <c r="E21" s="31">
        <v>8630136960</v>
      </c>
      <c r="G21" s="76" t="s">
        <v>405</v>
      </c>
      <c r="I21" s="31">
        <v>8630136960</v>
      </c>
      <c r="K21" s="76" t="s">
        <v>405</v>
      </c>
    </row>
    <row r="22" spans="1:11" ht="21" x14ac:dyDescent="0.55000000000000004">
      <c r="A22" s="85" t="s">
        <v>197</v>
      </c>
      <c r="C22" s="76" t="s">
        <v>295</v>
      </c>
      <c r="E22" s="31">
        <v>3707506849</v>
      </c>
      <c r="G22" s="76" t="s">
        <v>405</v>
      </c>
      <c r="I22" s="31">
        <v>3707506849</v>
      </c>
      <c r="K22" s="76" t="s">
        <v>405</v>
      </c>
    </row>
    <row r="23" spans="1:11" ht="21" x14ac:dyDescent="0.55000000000000004">
      <c r="A23" s="85" t="s">
        <v>229</v>
      </c>
      <c r="C23" s="76" t="s">
        <v>297</v>
      </c>
      <c r="E23" s="31">
        <v>4125287671</v>
      </c>
      <c r="G23" s="76" t="s">
        <v>405</v>
      </c>
      <c r="I23" s="31">
        <v>4125287671</v>
      </c>
      <c r="K23" s="76" t="s">
        <v>405</v>
      </c>
    </row>
    <row r="24" spans="1:11" ht="21" x14ac:dyDescent="0.55000000000000004">
      <c r="A24" s="85" t="s">
        <v>197</v>
      </c>
      <c r="C24" s="76" t="s">
        <v>299</v>
      </c>
      <c r="E24" s="31">
        <v>6813698628</v>
      </c>
      <c r="G24" s="76" t="s">
        <v>405</v>
      </c>
      <c r="I24" s="31">
        <v>6813698628</v>
      </c>
      <c r="K24" s="76" t="s">
        <v>405</v>
      </c>
    </row>
    <row r="25" spans="1:11" ht="21" x14ac:dyDescent="0.55000000000000004">
      <c r="A25" s="85" t="s">
        <v>229</v>
      </c>
      <c r="C25" s="76" t="s">
        <v>302</v>
      </c>
      <c r="E25" s="31">
        <v>1094706744</v>
      </c>
      <c r="G25" s="76" t="s">
        <v>405</v>
      </c>
      <c r="I25" s="31">
        <v>1094706744</v>
      </c>
      <c r="K25" s="76" t="s">
        <v>405</v>
      </c>
    </row>
    <row r="26" spans="1:11" ht="21" x14ac:dyDescent="0.55000000000000004">
      <c r="A26" s="85" t="s">
        <v>270</v>
      </c>
      <c r="C26" s="76" t="s">
        <v>304</v>
      </c>
      <c r="E26" s="31">
        <v>7881893260</v>
      </c>
      <c r="G26" s="76" t="s">
        <v>405</v>
      </c>
      <c r="I26" s="31">
        <v>7881893260</v>
      </c>
      <c r="K26" s="76" t="s">
        <v>405</v>
      </c>
    </row>
    <row r="27" spans="1:11" ht="21" x14ac:dyDescent="0.55000000000000004">
      <c r="A27" s="85" t="s">
        <v>229</v>
      </c>
      <c r="C27" s="76" t="s">
        <v>307</v>
      </c>
      <c r="E27" s="31">
        <v>913030274</v>
      </c>
      <c r="G27" s="76" t="s">
        <v>405</v>
      </c>
      <c r="I27" s="31">
        <v>913030274</v>
      </c>
      <c r="K27" s="76" t="s">
        <v>405</v>
      </c>
    </row>
    <row r="28" spans="1:11" ht="21" x14ac:dyDescent="0.55000000000000004">
      <c r="A28" s="85" t="s">
        <v>229</v>
      </c>
      <c r="C28" s="76" t="s">
        <v>309</v>
      </c>
      <c r="E28" s="31">
        <v>5395854666</v>
      </c>
      <c r="G28" s="76" t="s">
        <v>405</v>
      </c>
      <c r="I28" s="31">
        <v>5395854666</v>
      </c>
      <c r="K28" s="76" t="s">
        <v>405</v>
      </c>
    </row>
    <row r="29" spans="1:11" ht="21" x14ac:dyDescent="0.55000000000000004">
      <c r="A29" s="85" t="s">
        <v>270</v>
      </c>
      <c r="C29" s="76" t="s">
        <v>311</v>
      </c>
      <c r="E29" s="31">
        <v>5424657524</v>
      </c>
      <c r="G29" s="76" t="s">
        <v>405</v>
      </c>
      <c r="I29" s="31">
        <v>5424657524</v>
      </c>
      <c r="K29" s="76" t="s">
        <v>405</v>
      </c>
    </row>
    <row r="30" spans="1:11" ht="21" x14ac:dyDescent="0.55000000000000004">
      <c r="A30" s="85" t="s">
        <v>217</v>
      </c>
      <c r="C30" s="76" t="s">
        <v>312</v>
      </c>
      <c r="E30" s="31">
        <v>900719171</v>
      </c>
      <c r="G30" s="76" t="s">
        <v>405</v>
      </c>
      <c r="I30" s="31">
        <v>900719171</v>
      </c>
      <c r="K30" s="76" t="s">
        <v>405</v>
      </c>
    </row>
    <row r="31" spans="1:11" ht="21" x14ac:dyDescent="0.55000000000000004">
      <c r="A31" s="85" t="s">
        <v>270</v>
      </c>
      <c r="C31" s="76" t="s">
        <v>313</v>
      </c>
      <c r="E31" s="31">
        <v>3731975616</v>
      </c>
      <c r="G31" s="76" t="s">
        <v>405</v>
      </c>
      <c r="I31" s="31">
        <v>3731975616</v>
      </c>
      <c r="K31" s="76" t="s">
        <v>405</v>
      </c>
    </row>
    <row r="32" spans="1:11" ht="21" x14ac:dyDescent="0.55000000000000004">
      <c r="A32" s="85" t="s">
        <v>270</v>
      </c>
      <c r="C32" s="76" t="s">
        <v>316</v>
      </c>
      <c r="E32" s="31">
        <v>3835103014</v>
      </c>
      <c r="G32" s="76" t="s">
        <v>405</v>
      </c>
      <c r="I32" s="31">
        <v>3835103014</v>
      </c>
      <c r="K32" s="76" t="s">
        <v>405</v>
      </c>
    </row>
    <row r="33" spans="1:11" ht="21" x14ac:dyDescent="0.55000000000000004">
      <c r="A33" s="85" t="s">
        <v>318</v>
      </c>
      <c r="C33" s="76" t="s">
        <v>319</v>
      </c>
      <c r="E33" s="31">
        <v>3597863010</v>
      </c>
      <c r="G33" s="76" t="s">
        <v>405</v>
      </c>
      <c r="I33" s="31">
        <v>3597863010</v>
      </c>
      <c r="K33" s="76" t="s">
        <v>405</v>
      </c>
    </row>
    <row r="34" spans="1:11" ht="21" x14ac:dyDescent="0.55000000000000004">
      <c r="A34" s="85" t="s">
        <v>270</v>
      </c>
      <c r="C34" s="76" t="s">
        <v>321</v>
      </c>
      <c r="E34" s="31">
        <v>5081753425</v>
      </c>
      <c r="G34" s="76" t="s">
        <v>405</v>
      </c>
      <c r="I34" s="31">
        <v>5081753425</v>
      </c>
      <c r="K34" s="76" t="s">
        <v>405</v>
      </c>
    </row>
    <row r="35" spans="1:11" ht="21" x14ac:dyDescent="0.55000000000000004">
      <c r="A35" s="85" t="s">
        <v>270</v>
      </c>
      <c r="C35" s="76" t="s">
        <v>323</v>
      </c>
      <c r="E35" s="31">
        <v>4179698608</v>
      </c>
      <c r="G35" s="76" t="s">
        <v>405</v>
      </c>
      <c r="I35" s="31">
        <v>4179698608</v>
      </c>
      <c r="K35" s="76" t="s">
        <v>405</v>
      </c>
    </row>
    <row r="36" spans="1:11" ht="21" x14ac:dyDescent="0.55000000000000004">
      <c r="A36" s="85" t="s">
        <v>217</v>
      </c>
      <c r="C36" s="76" t="s">
        <v>326</v>
      </c>
      <c r="E36" s="31">
        <v>3243304104</v>
      </c>
      <c r="G36" s="76" t="s">
        <v>405</v>
      </c>
      <c r="I36" s="31">
        <v>3243304104</v>
      </c>
      <c r="K36" s="76" t="s">
        <v>405</v>
      </c>
    </row>
    <row r="37" spans="1:11" ht="21" x14ac:dyDescent="0.55000000000000004">
      <c r="A37" s="85" t="s">
        <v>270</v>
      </c>
      <c r="C37" s="76" t="s">
        <v>328</v>
      </c>
      <c r="E37" s="31">
        <v>9490412452</v>
      </c>
      <c r="G37" s="76" t="s">
        <v>405</v>
      </c>
      <c r="I37" s="31">
        <v>9490412452</v>
      </c>
      <c r="K37" s="76" t="s">
        <v>405</v>
      </c>
    </row>
    <row r="38" spans="1:11" ht="21" x14ac:dyDescent="0.55000000000000004">
      <c r="A38" s="85" t="s">
        <v>286</v>
      </c>
      <c r="C38" s="76" t="s">
        <v>331</v>
      </c>
      <c r="E38" s="31">
        <v>6178197381</v>
      </c>
      <c r="G38" s="76" t="s">
        <v>405</v>
      </c>
      <c r="I38" s="31">
        <v>6178197381</v>
      </c>
      <c r="K38" s="76" t="s">
        <v>405</v>
      </c>
    </row>
    <row r="39" spans="1:11" ht="21" x14ac:dyDescent="0.55000000000000004">
      <c r="A39" s="85" t="s">
        <v>217</v>
      </c>
      <c r="C39" s="76" t="s">
        <v>332</v>
      </c>
      <c r="E39" s="31">
        <v>4574324246</v>
      </c>
      <c r="G39" s="76" t="s">
        <v>405</v>
      </c>
      <c r="I39" s="31">
        <v>4574324246</v>
      </c>
      <c r="K39" s="76" t="s">
        <v>405</v>
      </c>
    </row>
    <row r="40" spans="1:11" ht="21" x14ac:dyDescent="0.55000000000000004">
      <c r="A40" s="85" t="s">
        <v>197</v>
      </c>
      <c r="C40" s="76" t="s">
        <v>333</v>
      </c>
      <c r="E40" s="31">
        <v>616438350</v>
      </c>
      <c r="G40" s="76" t="s">
        <v>405</v>
      </c>
      <c r="I40" s="31">
        <v>616438350</v>
      </c>
      <c r="K40" s="76" t="s">
        <v>405</v>
      </c>
    </row>
    <row r="41" spans="1:11" ht="21" x14ac:dyDescent="0.55000000000000004">
      <c r="A41" s="85" t="s">
        <v>273</v>
      </c>
      <c r="C41" s="76" t="s">
        <v>335</v>
      </c>
      <c r="E41" s="31">
        <v>9618082170</v>
      </c>
      <c r="G41" s="76" t="s">
        <v>405</v>
      </c>
      <c r="I41" s="31">
        <v>9618082170</v>
      </c>
      <c r="K41" s="76" t="s">
        <v>405</v>
      </c>
    </row>
    <row r="42" spans="1:11" ht="21" x14ac:dyDescent="0.55000000000000004">
      <c r="A42" s="85" t="s">
        <v>232</v>
      </c>
      <c r="C42" s="76" t="s">
        <v>337</v>
      </c>
      <c r="E42" s="31">
        <v>2971232875</v>
      </c>
      <c r="G42" s="76" t="s">
        <v>405</v>
      </c>
      <c r="I42" s="31">
        <v>2971232875</v>
      </c>
      <c r="K42" s="76" t="s">
        <v>405</v>
      </c>
    </row>
    <row r="43" spans="1:11" ht="21" x14ac:dyDescent="0.55000000000000004">
      <c r="A43" s="85" t="s">
        <v>286</v>
      </c>
      <c r="C43" s="76" t="s">
        <v>339</v>
      </c>
      <c r="E43" s="31">
        <v>1755293668</v>
      </c>
      <c r="G43" s="76" t="s">
        <v>405</v>
      </c>
      <c r="I43" s="31">
        <v>1755293668</v>
      </c>
      <c r="K43" s="76" t="s">
        <v>405</v>
      </c>
    </row>
    <row r="44" spans="1:11" ht="21" x14ac:dyDescent="0.55000000000000004">
      <c r="A44" s="85" t="s">
        <v>340</v>
      </c>
      <c r="C44" s="76" t="s">
        <v>343</v>
      </c>
      <c r="E44" s="31">
        <v>7214794526</v>
      </c>
      <c r="G44" s="76" t="s">
        <v>405</v>
      </c>
      <c r="I44" s="31">
        <v>7214794526</v>
      </c>
      <c r="K44" s="76" t="s">
        <v>405</v>
      </c>
    </row>
    <row r="45" spans="1:11" ht="21" x14ac:dyDescent="0.55000000000000004">
      <c r="A45" s="85" t="s">
        <v>217</v>
      </c>
      <c r="C45" s="76" t="s">
        <v>344</v>
      </c>
      <c r="E45" s="31">
        <v>879407466</v>
      </c>
      <c r="G45" s="76" t="s">
        <v>405</v>
      </c>
      <c r="I45" s="31">
        <v>879407466</v>
      </c>
      <c r="K45" s="76" t="s">
        <v>405</v>
      </c>
    </row>
    <row r="46" spans="1:11" ht="21" x14ac:dyDescent="0.55000000000000004">
      <c r="A46" s="85" t="s">
        <v>340</v>
      </c>
      <c r="C46" s="76" t="s">
        <v>346</v>
      </c>
      <c r="E46" s="31">
        <v>10255671258</v>
      </c>
      <c r="G46" s="76" t="s">
        <v>405</v>
      </c>
      <c r="I46" s="31">
        <v>10255671258</v>
      </c>
      <c r="K46" s="76" t="s">
        <v>405</v>
      </c>
    </row>
    <row r="47" spans="1:11" ht="21" x14ac:dyDescent="0.55000000000000004">
      <c r="A47" s="85" t="s">
        <v>286</v>
      </c>
      <c r="C47" s="76" t="s">
        <v>348</v>
      </c>
      <c r="E47" s="31">
        <v>10410509676</v>
      </c>
      <c r="G47" s="76" t="s">
        <v>405</v>
      </c>
      <c r="I47" s="31">
        <v>10410509676</v>
      </c>
      <c r="K47" s="76" t="s">
        <v>405</v>
      </c>
    </row>
    <row r="48" spans="1:11" ht="21" x14ac:dyDescent="0.55000000000000004">
      <c r="A48" s="85" t="s">
        <v>217</v>
      </c>
      <c r="C48" s="76" t="s">
        <v>350</v>
      </c>
      <c r="E48" s="31">
        <v>1717045739</v>
      </c>
      <c r="G48" s="76" t="s">
        <v>405</v>
      </c>
      <c r="I48" s="31">
        <v>1717045739</v>
      </c>
      <c r="K48" s="76" t="s">
        <v>405</v>
      </c>
    </row>
    <row r="49" spans="1:11" ht="21" x14ac:dyDescent="0.55000000000000004">
      <c r="A49" s="85" t="s">
        <v>217</v>
      </c>
      <c r="C49" s="76" t="s">
        <v>352</v>
      </c>
      <c r="E49" s="31">
        <v>9091252590</v>
      </c>
      <c r="G49" s="76" t="s">
        <v>405</v>
      </c>
      <c r="I49" s="31">
        <v>9091252590</v>
      </c>
      <c r="K49" s="76" t="s">
        <v>405</v>
      </c>
    </row>
    <row r="50" spans="1:11" ht="21" x14ac:dyDescent="0.55000000000000004">
      <c r="A50" s="85" t="s">
        <v>217</v>
      </c>
      <c r="C50" s="76" t="s">
        <v>355</v>
      </c>
      <c r="E50" s="31">
        <v>1471138273</v>
      </c>
      <c r="G50" s="76" t="s">
        <v>405</v>
      </c>
      <c r="I50" s="31">
        <v>1471138273</v>
      </c>
      <c r="K50" s="76" t="s">
        <v>405</v>
      </c>
    </row>
    <row r="51" spans="1:11" ht="21" x14ac:dyDescent="0.55000000000000004">
      <c r="A51" s="85" t="s">
        <v>217</v>
      </c>
      <c r="C51" s="76" t="s">
        <v>358</v>
      </c>
      <c r="E51" s="31">
        <v>28849315050</v>
      </c>
      <c r="G51" s="76" t="s">
        <v>405</v>
      </c>
      <c r="I51" s="31">
        <v>28849315050</v>
      </c>
      <c r="K51" s="76" t="s">
        <v>405</v>
      </c>
    </row>
    <row r="52" spans="1:11" ht="21" x14ac:dyDescent="0.55000000000000004">
      <c r="A52" s="85" t="s">
        <v>223</v>
      </c>
      <c r="C52" s="76" t="s">
        <v>361</v>
      </c>
      <c r="E52" s="31">
        <v>19945205479</v>
      </c>
      <c r="G52" s="76" t="s">
        <v>405</v>
      </c>
      <c r="I52" s="31">
        <v>19945205479</v>
      </c>
      <c r="K52" s="76" t="s">
        <v>405</v>
      </c>
    </row>
    <row r="53" spans="1:11" ht="21" x14ac:dyDescent="0.55000000000000004">
      <c r="A53" s="85" t="s">
        <v>286</v>
      </c>
      <c r="C53" s="76" t="s">
        <v>362</v>
      </c>
      <c r="E53" s="31">
        <v>6450302943</v>
      </c>
      <c r="G53" s="76" t="s">
        <v>405</v>
      </c>
      <c r="I53" s="31">
        <v>6450302943</v>
      </c>
      <c r="K53" s="76" t="s">
        <v>405</v>
      </c>
    </row>
    <row r="54" spans="1:11" ht="21" x14ac:dyDescent="0.55000000000000004">
      <c r="A54" s="85" t="s">
        <v>270</v>
      </c>
      <c r="C54" s="76" t="s">
        <v>363</v>
      </c>
      <c r="E54" s="31">
        <v>22102094943</v>
      </c>
      <c r="G54" s="76" t="s">
        <v>405</v>
      </c>
      <c r="I54" s="31">
        <v>22102094943</v>
      </c>
      <c r="K54" s="76" t="s">
        <v>405</v>
      </c>
    </row>
    <row r="55" spans="1:11" ht="21" x14ac:dyDescent="0.55000000000000004">
      <c r="A55" s="85" t="s">
        <v>217</v>
      </c>
      <c r="C55" s="76" t="s">
        <v>365</v>
      </c>
      <c r="E55" s="31">
        <v>2887260818</v>
      </c>
      <c r="G55" s="76" t="s">
        <v>405</v>
      </c>
      <c r="I55" s="31">
        <v>2887260818</v>
      </c>
      <c r="K55" s="76" t="s">
        <v>405</v>
      </c>
    </row>
    <row r="56" spans="1:11" ht="21" x14ac:dyDescent="0.55000000000000004">
      <c r="A56" s="85" t="s">
        <v>229</v>
      </c>
      <c r="C56" s="76" t="s">
        <v>368</v>
      </c>
      <c r="E56" s="31">
        <v>6647256150</v>
      </c>
      <c r="G56" s="76" t="s">
        <v>405</v>
      </c>
      <c r="I56" s="31">
        <v>6647256150</v>
      </c>
      <c r="K56" s="76" t="s">
        <v>405</v>
      </c>
    </row>
    <row r="57" spans="1:11" ht="21" x14ac:dyDescent="0.55000000000000004">
      <c r="A57" s="85" t="s">
        <v>229</v>
      </c>
      <c r="C57" s="76" t="s">
        <v>370</v>
      </c>
      <c r="E57" s="31">
        <v>5312376984</v>
      </c>
      <c r="G57" s="76" t="s">
        <v>405</v>
      </c>
      <c r="I57" s="31">
        <v>5312376984</v>
      </c>
      <c r="K57" s="76" t="s">
        <v>405</v>
      </c>
    </row>
    <row r="58" spans="1:11" ht="21" x14ac:dyDescent="0.55000000000000004">
      <c r="A58" s="85" t="s">
        <v>229</v>
      </c>
      <c r="C58" s="76" t="s">
        <v>373</v>
      </c>
      <c r="E58" s="31">
        <v>14608395600</v>
      </c>
      <c r="G58" s="76" t="s">
        <v>405</v>
      </c>
      <c r="I58" s="31">
        <v>14608395600</v>
      </c>
      <c r="K58" s="76" t="s">
        <v>405</v>
      </c>
    </row>
    <row r="59" spans="1:11" ht="21" x14ac:dyDescent="0.55000000000000004">
      <c r="A59" s="85" t="s">
        <v>229</v>
      </c>
      <c r="C59" s="76" t="s">
        <v>376</v>
      </c>
      <c r="E59" s="31">
        <v>14035189629</v>
      </c>
      <c r="G59" s="76" t="s">
        <v>405</v>
      </c>
      <c r="I59" s="31">
        <v>14035189629</v>
      </c>
      <c r="K59" s="76" t="s">
        <v>405</v>
      </c>
    </row>
    <row r="60" spans="1:11" ht="21" x14ac:dyDescent="0.55000000000000004">
      <c r="A60" s="85" t="s">
        <v>217</v>
      </c>
      <c r="C60" s="76" t="s">
        <v>379</v>
      </c>
      <c r="E60" s="31">
        <v>2058879438</v>
      </c>
      <c r="G60" s="76" t="s">
        <v>405</v>
      </c>
      <c r="I60" s="31">
        <v>2058879438</v>
      </c>
      <c r="K60" s="76" t="s">
        <v>405</v>
      </c>
    </row>
    <row r="61" spans="1:11" ht="21" x14ac:dyDescent="0.55000000000000004">
      <c r="A61" s="85" t="s">
        <v>273</v>
      </c>
      <c r="C61" s="76" t="s">
        <v>381</v>
      </c>
      <c r="E61" s="31">
        <v>8876712324</v>
      </c>
      <c r="G61" s="76" t="s">
        <v>405</v>
      </c>
      <c r="I61" s="31">
        <v>8876712324</v>
      </c>
      <c r="K61" s="76" t="s">
        <v>405</v>
      </c>
    </row>
    <row r="62" spans="1:11" ht="21" x14ac:dyDescent="0.55000000000000004">
      <c r="A62" s="85" t="s">
        <v>273</v>
      </c>
      <c r="C62" s="76" t="s">
        <v>383</v>
      </c>
      <c r="E62" s="31">
        <v>1467610958</v>
      </c>
      <c r="G62" s="76" t="s">
        <v>405</v>
      </c>
      <c r="I62" s="31">
        <v>1467610958</v>
      </c>
      <c r="K62" s="76" t="s">
        <v>405</v>
      </c>
    </row>
    <row r="63" spans="1:11" ht="21" x14ac:dyDescent="0.55000000000000004">
      <c r="A63" s="85" t="s">
        <v>273</v>
      </c>
      <c r="C63" s="76" t="s">
        <v>385</v>
      </c>
      <c r="E63" s="31">
        <v>8136986300</v>
      </c>
      <c r="G63" s="76" t="s">
        <v>405</v>
      </c>
      <c r="I63" s="31">
        <v>8136986300</v>
      </c>
      <c r="K63" s="76" t="s">
        <v>405</v>
      </c>
    </row>
    <row r="64" spans="1:11" ht="21" x14ac:dyDescent="0.55000000000000004">
      <c r="A64" s="85" t="s">
        <v>217</v>
      </c>
      <c r="C64" s="76" t="s">
        <v>388</v>
      </c>
      <c r="E64" s="31">
        <v>793819173</v>
      </c>
      <c r="G64" s="76" t="s">
        <v>405</v>
      </c>
      <c r="I64" s="31">
        <v>793819173</v>
      </c>
      <c r="K64" s="76" t="s">
        <v>405</v>
      </c>
    </row>
    <row r="65" spans="1:11" ht="21" x14ac:dyDescent="0.55000000000000004">
      <c r="A65" s="85" t="s">
        <v>217</v>
      </c>
      <c r="C65" s="76" t="s">
        <v>390</v>
      </c>
      <c r="E65" s="31">
        <v>268100380</v>
      </c>
      <c r="G65" s="76" t="s">
        <v>405</v>
      </c>
      <c r="I65" s="31">
        <v>268100380</v>
      </c>
      <c r="K65" s="76" t="s">
        <v>405</v>
      </c>
    </row>
    <row r="66" spans="1:11" ht="21" x14ac:dyDescent="0.55000000000000004">
      <c r="A66" s="85" t="s">
        <v>217</v>
      </c>
      <c r="C66" s="76" t="s">
        <v>393</v>
      </c>
      <c r="E66" s="31">
        <v>1479452052</v>
      </c>
      <c r="G66" s="76" t="s">
        <v>405</v>
      </c>
      <c r="I66" s="31">
        <v>1479452052</v>
      </c>
      <c r="K66" s="76" t="s">
        <v>405</v>
      </c>
    </row>
    <row r="67" spans="1:11" ht="21.75" thickBot="1" x14ac:dyDescent="0.6">
      <c r="A67" s="88" t="s">
        <v>217</v>
      </c>
      <c r="B67" s="80"/>
      <c r="C67" s="81" t="s">
        <v>394</v>
      </c>
      <c r="E67" s="134">
        <v>1479452052</v>
      </c>
      <c r="F67" s="80"/>
      <c r="G67" s="81" t="s">
        <v>405</v>
      </c>
      <c r="I67" s="134">
        <v>1479452052</v>
      </c>
      <c r="J67" s="80"/>
      <c r="K67" s="81" t="s">
        <v>405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1" bestFit="1" customWidth="1"/>
    <col min="2" max="2" width="1" style="11" customWidth="1"/>
    <col min="3" max="3" width="12.140625" style="11" bestFit="1" customWidth="1"/>
    <col min="4" max="4" width="1" style="11" customWidth="1"/>
    <col min="5" max="5" width="15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/>
    </row>
    <row r="3" spans="1:5" ht="30" x14ac:dyDescent="0.45">
      <c r="A3" s="12" t="s">
        <v>396</v>
      </c>
      <c r="B3" s="12" t="s">
        <v>396</v>
      </c>
      <c r="C3" s="12" t="s">
        <v>396</v>
      </c>
      <c r="D3" s="12" t="s">
        <v>396</v>
      </c>
      <c r="E3" s="12"/>
    </row>
    <row r="4" spans="1:5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/>
    </row>
    <row r="6" spans="1:5" ht="30" x14ac:dyDescent="0.45">
      <c r="A6" s="12" t="s">
        <v>443</v>
      </c>
      <c r="C6" s="41" t="s">
        <v>398</v>
      </c>
      <c r="E6" s="41" t="s">
        <v>6</v>
      </c>
    </row>
    <row r="7" spans="1:5" ht="30" x14ac:dyDescent="0.45">
      <c r="A7" s="12" t="s">
        <v>443</v>
      </c>
      <c r="C7" s="41" t="s">
        <v>190</v>
      </c>
      <c r="E7" s="41" t="s">
        <v>190</v>
      </c>
    </row>
    <row r="8" spans="1:5" ht="21" x14ac:dyDescent="0.55000000000000004">
      <c r="A8" s="40" t="s">
        <v>443</v>
      </c>
      <c r="C8" s="32">
        <v>0</v>
      </c>
      <c r="E8" s="32">
        <v>0</v>
      </c>
    </row>
    <row r="9" spans="1:5" ht="21" x14ac:dyDescent="0.55000000000000004">
      <c r="A9" s="40" t="s">
        <v>444</v>
      </c>
      <c r="C9" s="32">
        <v>750443285</v>
      </c>
      <c r="E9" s="32">
        <v>750443285</v>
      </c>
    </row>
    <row r="10" spans="1:5" ht="21" x14ac:dyDescent="0.55000000000000004">
      <c r="A10" s="40" t="s">
        <v>445</v>
      </c>
      <c r="C10" s="32">
        <v>9723435</v>
      </c>
      <c r="E10" s="32">
        <v>9723435</v>
      </c>
    </row>
    <row r="11" spans="1:5" ht="21" x14ac:dyDescent="0.55000000000000004">
      <c r="A11" s="40" t="s">
        <v>405</v>
      </c>
      <c r="C11" s="32">
        <v>760166720</v>
      </c>
      <c r="E11" s="32">
        <v>760166720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1" bestFit="1" customWidth="1"/>
    <col min="2" max="2" width="1" style="11" customWidth="1"/>
    <col min="3" max="3" width="17.5703125" style="11" bestFit="1" customWidth="1"/>
    <col min="4" max="4" width="1" style="11" customWidth="1"/>
    <col min="5" max="5" width="25.7109375" style="11" bestFit="1" customWidth="1"/>
    <col min="6" max="6" width="1" style="11" customWidth="1"/>
    <col min="7" max="7" width="38.7109375" style="11" bestFit="1" customWidth="1"/>
    <col min="8" max="8" width="1" style="11" customWidth="1"/>
    <col min="9" max="9" width="9.140625" style="11" customWidth="1"/>
    <col min="10" max="16384" width="9.140625" style="11"/>
  </cols>
  <sheetData>
    <row r="2" spans="1:7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/>
      <c r="G2" s="12"/>
    </row>
    <row r="3" spans="1:7" ht="30" x14ac:dyDescent="0.45">
      <c r="A3" s="12" t="s">
        <v>396</v>
      </c>
      <c r="B3" s="12" t="s">
        <v>396</v>
      </c>
      <c r="C3" s="12" t="s">
        <v>396</v>
      </c>
      <c r="D3" s="12" t="s">
        <v>396</v>
      </c>
      <c r="E3" s="12" t="s">
        <v>396</v>
      </c>
      <c r="F3" s="12"/>
      <c r="G3" s="12"/>
    </row>
    <row r="4" spans="1:7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/>
      <c r="G4" s="12"/>
    </row>
    <row r="5" spans="1:7" ht="19.5" thickBot="1" x14ac:dyDescent="0.5"/>
    <row r="6" spans="1:7" ht="30" x14ac:dyDescent="0.45">
      <c r="A6" s="68" t="s">
        <v>400</v>
      </c>
      <c r="C6" s="131" t="s">
        <v>190</v>
      </c>
      <c r="D6" s="135"/>
      <c r="E6" s="132" t="s">
        <v>419</v>
      </c>
      <c r="F6" s="135"/>
      <c r="G6" s="133" t="s">
        <v>13</v>
      </c>
    </row>
    <row r="7" spans="1:7" ht="21" x14ac:dyDescent="0.55000000000000004">
      <c r="A7" s="30" t="s">
        <v>446</v>
      </c>
      <c r="C7" s="86">
        <v>-111006305415</v>
      </c>
      <c r="E7" s="11" t="s">
        <v>447</v>
      </c>
      <c r="G7" s="76" t="s">
        <v>448</v>
      </c>
    </row>
    <row r="8" spans="1:7" ht="21" x14ac:dyDescent="0.55000000000000004">
      <c r="A8" s="30" t="s">
        <v>449</v>
      </c>
      <c r="C8" s="86">
        <v>396851230232</v>
      </c>
      <c r="E8" s="11" t="s">
        <v>450</v>
      </c>
      <c r="G8" s="76" t="s">
        <v>451</v>
      </c>
    </row>
    <row r="9" spans="1:7" ht="21.75" thickBot="1" x14ac:dyDescent="0.6">
      <c r="A9" s="36" t="s">
        <v>452</v>
      </c>
      <c r="C9" s="90">
        <v>332165950197</v>
      </c>
      <c r="D9" s="80"/>
      <c r="E9" s="80" t="s">
        <v>453</v>
      </c>
      <c r="F9" s="80"/>
      <c r="G9" s="81" t="s">
        <v>118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rightToLeft="1" topLeftCell="A4" workbookViewId="0">
      <selection activeCell="K9" sqref="K9"/>
    </sheetView>
  </sheetViews>
  <sheetFormatPr defaultColWidth="9.140625" defaultRowHeight="18.75" x14ac:dyDescent="0.45"/>
  <cols>
    <col min="1" max="1" width="33.42578125" style="11" bestFit="1" customWidth="1"/>
    <col min="2" max="2" width="1" style="11" customWidth="1"/>
    <col min="3" max="3" width="18" style="11" bestFit="1" customWidth="1"/>
    <col min="4" max="4" width="1" style="11" customWidth="1"/>
    <col min="5" max="5" width="23" style="11" bestFit="1" customWidth="1"/>
    <col min="6" max="6" width="1" style="11" customWidth="1"/>
    <col min="7" max="7" width="23.85546875" style="11" bestFit="1" customWidth="1"/>
    <col min="8" max="8" width="1" style="11" customWidth="1"/>
    <col min="9" max="9" width="18" style="11" bestFit="1" customWidth="1"/>
    <col min="10" max="10" width="1" style="11" customWidth="1"/>
    <col min="11" max="11" width="22" style="11" bestFit="1" customWidth="1"/>
    <col min="12" max="12" width="1" style="11" customWidth="1"/>
    <col min="13" max="13" width="16.28515625" style="11" bestFit="1" customWidth="1"/>
    <col min="14" max="14" width="1" style="11" customWidth="1"/>
    <col min="15" max="15" width="21.85546875" style="11" bestFit="1" customWidth="1"/>
    <col min="16" max="16" width="1" style="11" customWidth="1"/>
    <col min="17" max="17" width="18" style="11" bestFit="1" customWidth="1"/>
    <col min="18" max="18" width="1" style="11" customWidth="1"/>
    <col min="19" max="19" width="15.140625" style="11" bestFit="1" customWidth="1"/>
    <col min="20" max="20" width="1" style="11" customWidth="1"/>
    <col min="21" max="21" width="23" style="11" bestFit="1" customWidth="1"/>
    <col min="22" max="22" width="1" style="11" customWidth="1"/>
    <col min="23" max="23" width="23.85546875" style="11" bestFit="1" customWidth="1"/>
    <col min="24" max="24" width="1" style="11" customWidth="1"/>
    <col min="25" max="25" width="38.7109375" style="11" bestFit="1" customWidth="1"/>
    <col min="26" max="26" width="1" style="11" customWidth="1"/>
    <col min="27" max="27" width="9.140625" style="11" customWidth="1"/>
    <col min="28" max="16384" width="9.140625" style="11"/>
  </cols>
  <sheetData>
    <row r="2" spans="1:25" ht="30" x14ac:dyDescent="0.45">
      <c r="A2" s="12" t="s">
        <v>458</v>
      </c>
      <c r="B2" s="12"/>
      <c r="C2" s="12"/>
      <c r="D2" s="12"/>
      <c r="E2" s="12" t="s">
        <v>459</v>
      </c>
      <c r="F2" s="12" t="s">
        <v>459</v>
      </c>
      <c r="G2" s="12" t="s">
        <v>459</v>
      </c>
      <c r="H2" s="12" t="s">
        <v>459</v>
      </c>
      <c r="I2" s="12" t="s">
        <v>459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30" x14ac:dyDescent="0.45">
      <c r="A3" s="12" t="str">
        <f>[1]سهام!$A$3:$Y$3</f>
        <v>صورت وضعیت پورتفوی</v>
      </c>
      <c r="B3" s="12"/>
      <c r="C3" s="12"/>
      <c r="D3" s="12"/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9.5" thickBot="1" x14ac:dyDescent="0.5"/>
    <row r="6" spans="1:25" ht="30" x14ac:dyDescent="0.45">
      <c r="A6" s="13" t="s">
        <v>3</v>
      </c>
      <c r="C6" s="14" t="s">
        <v>4</v>
      </c>
      <c r="D6" s="15" t="s">
        <v>4</v>
      </c>
      <c r="E6" s="15" t="s">
        <v>4</v>
      </c>
      <c r="F6" s="15" t="s">
        <v>4</v>
      </c>
      <c r="G6" s="16" t="s">
        <v>4</v>
      </c>
      <c r="I6" s="17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9" t="s">
        <v>5</v>
      </c>
      <c r="Q6" s="17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9" t="s">
        <v>6</v>
      </c>
    </row>
    <row r="7" spans="1:25" ht="30" x14ac:dyDescent="0.45">
      <c r="A7" s="20" t="s">
        <v>3</v>
      </c>
      <c r="C7" s="21" t="s">
        <v>7</v>
      </c>
      <c r="E7" s="12" t="s">
        <v>8</v>
      </c>
      <c r="G7" s="22" t="s">
        <v>9</v>
      </c>
      <c r="I7" s="23" t="s">
        <v>10</v>
      </c>
      <c r="J7" s="24" t="s">
        <v>10</v>
      </c>
      <c r="K7" s="24" t="s">
        <v>10</v>
      </c>
      <c r="L7" s="25"/>
      <c r="M7" s="24" t="s">
        <v>11</v>
      </c>
      <c r="N7" s="24" t="s">
        <v>11</v>
      </c>
      <c r="O7" s="26" t="s">
        <v>11</v>
      </c>
      <c r="Q7" s="23" t="s">
        <v>7</v>
      </c>
      <c r="R7" s="25"/>
      <c r="S7" s="24" t="s">
        <v>12</v>
      </c>
      <c r="T7" s="25"/>
      <c r="U7" s="24" t="s">
        <v>8</v>
      </c>
      <c r="V7" s="25"/>
      <c r="W7" s="24" t="s">
        <v>9</v>
      </c>
      <c r="X7" s="25"/>
      <c r="Y7" s="26" t="s">
        <v>13</v>
      </c>
    </row>
    <row r="8" spans="1:25" ht="30" x14ac:dyDescent="0.45">
      <c r="A8" s="20" t="s">
        <v>3</v>
      </c>
      <c r="C8" s="21" t="s">
        <v>7</v>
      </c>
      <c r="E8" s="12" t="s">
        <v>8</v>
      </c>
      <c r="G8" s="22" t="s">
        <v>9</v>
      </c>
      <c r="I8" s="27" t="s">
        <v>7</v>
      </c>
      <c r="J8" s="25"/>
      <c r="K8" s="28" t="s">
        <v>8</v>
      </c>
      <c r="L8" s="25"/>
      <c r="M8" s="28" t="s">
        <v>7</v>
      </c>
      <c r="N8" s="25"/>
      <c r="O8" s="29" t="s">
        <v>14</v>
      </c>
      <c r="Q8" s="23" t="s">
        <v>7</v>
      </c>
      <c r="R8" s="25"/>
      <c r="S8" s="24" t="s">
        <v>12</v>
      </c>
      <c r="T8" s="25"/>
      <c r="U8" s="24" t="s">
        <v>8</v>
      </c>
      <c r="V8" s="25"/>
      <c r="W8" s="24" t="s">
        <v>9</v>
      </c>
      <c r="X8" s="25"/>
      <c r="Y8" s="26" t="s">
        <v>13</v>
      </c>
    </row>
    <row r="9" spans="1:25" ht="21" x14ac:dyDescent="0.55000000000000004">
      <c r="A9" s="30" t="s">
        <v>15</v>
      </c>
      <c r="C9" s="31">
        <v>50000000</v>
      </c>
      <c r="E9" s="32">
        <v>152724295733</v>
      </c>
      <c r="G9" s="33">
        <v>237329437500</v>
      </c>
      <c r="I9" s="34">
        <v>50566572</v>
      </c>
      <c r="J9" s="25"/>
      <c r="K9" s="25">
        <v>0</v>
      </c>
      <c r="L9" s="25"/>
      <c r="M9" s="25">
        <v>0</v>
      </c>
      <c r="N9" s="25"/>
      <c r="O9" s="35">
        <v>0</v>
      </c>
      <c r="Q9" s="34">
        <v>100566572</v>
      </c>
      <c r="R9" s="25"/>
      <c r="S9" s="25">
        <v>2469</v>
      </c>
      <c r="T9" s="25"/>
      <c r="U9" s="25">
        <v>152724295733</v>
      </c>
      <c r="V9" s="25"/>
      <c r="W9" s="25">
        <v>246821488013.70499</v>
      </c>
      <c r="X9" s="25"/>
      <c r="Y9" s="35" t="s">
        <v>16</v>
      </c>
    </row>
    <row r="10" spans="1:25" ht="21" x14ac:dyDescent="0.55000000000000004">
      <c r="A10" s="30" t="s">
        <v>17</v>
      </c>
      <c r="C10" s="31">
        <v>17385578</v>
      </c>
      <c r="E10" s="32">
        <v>42105634579</v>
      </c>
      <c r="G10" s="33">
        <v>79497815530.139999</v>
      </c>
      <c r="I10" s="34">
        <v>0</v>
      </c>
      <c r="J10" s="25"/>
      <c r="K10" s="25">
        <v>0</v>
      </c>
      <c r="L10" s="25"/>
      <c r="M10" s="25">
        <v>0</v>
      </c>
      <c r="N10" s="25"/>
      <c r="O10" s="35">
        <v>0</v>
      </c>
      <c r="Q10" s="34">
        <v>17385578</v>
      </c>
      <c r="R10" s="25"/>
      <c r="S10" s="25">
        <v>4098</v>
      </c>
      <c r="T10" s="25"/>
      <c r="U10" s="25">
        <v>42105634579</v>
      </c>
      <c r="V10" s="25"/>
      <c r="W10" s="25">
        <v>70822184357.068207</v>
      </c>
      <c r="X10" s="25"/>
      <c r="Y10" s="35" t="s">
        <v>18</v>
      </c>
    </row>
    <row r="11" spans="1:25" ht="21" x14ac:dyDescent="0.55000000000000004">
      <c r="A11" s="30" t="s">
        <v>19</v>
      </c>
      <c r="C11" s="31">
        <v>30000000</v>
      </c>
      <c r="E11" s="32">
        <v>179805189600</v>
      </c>
      <c r="G11" s="33">
        <v>261236340000</v>
      </c>
      <c r="I11" s="34">
        <v>0</v>
      </c>
      <c r="J11" s="25"/>
      <c r="K11" s="25">
        <v>0</v>
      </c>
      <c r="L11" s="25"/>
      <c r="M11" s="25">
        <v>0</v>
      </c>
      <c r="N11" s="25"/>
      <c r="O11" s="35">
        <v>0</v>
      </c>
      <c r="Q11" s="34">
        <v>30000000</v>
      </c>
      <c r="R11" s="25"/>
      <c r="S11" s="25">
        <v>8580</v>
      </c>
      <c r="T11" s="25"/>
      <c r="U11" s="25">
        <v>179805189600</v>
      </c>
      <c r="V11" s="25"/>
      <c r="W11" s="25">
        <v>255868470000</v>
      </c>
      <c r="X11" s="25"/>
      <c r="Y11" s="35" t="s">
        <v>20</v>
      </c>
    </row>
    <row r="12" spans="1:25" ht="21" x14ac:dyDescent="0.55000000000000004">
      <c r="A12" s="30" t="s">
        <v>21</v>
      </c>
      <c r="C12" s="31">
        <v>27000000</v>
      </c>
      <c r="E12" s="32">
        <v>105704002076</v>
      </c>
      <c r="G12" s="33">
        <v>123192616500</v>
      </c>
      <c r="I12" s="34">
        <v>0</v>
      </c>
      <c r="J12" s="25"/>
      <c r="K12" s="25">
        <v>0</v>
      </c>
      <c r="L12" s="25"/>
      <c r="M12" s="25">
        <v>0</v>
      </c>
      <c r="N12" s="25"/>
      <c r="O12" s="35">
        <v>0</v>
      </c>
      <c r="Q12" s="34">
        <v>27000000</v>
      </c>
      <c r="R12" s="25"/>
      <c r="S12" s="25">
        <v>4150</v>
      </c>
      <c r="T12" s="25"/>
      <c r="U12" s="25">
        <v>105704002076</v>
      </c>
      <c r="V12" s="25"/>
      <c r="W12" s="25">
        <v>111383302500</v>
      </c>
      <c r="X12" s="25"/>
      <c r="Y12" s="35" t="s">
        <v>22</v>
      </c>
    </row>
    <row r="13" spans="1:25" ht="21" x14ac:dyDescent="0.55000000000000004">
      <c r="A13" s="30" t="s">
        <v>23</v>
      </c>
      <c r="C13" s="31">
        <v>10746362</v>
      </c>
      <c r="E13" s="32">
        <v>108091922237</v>
      </c>
      <c r="G13" s="33">
        <v>135880396978.392</v>
      </c>
      <c r="I13" s="34">
        <v>0</v>
      </c>
      <c r="J13" s="25"/>
      <c r="K13" s="25">
        <v>0</v>
      </c>
      <c r="L13" s="25"/>
      <c r="M13" s="25">
        <v>0</v>
      </c>
      <c r="N13" s="25"/>
      <c r="O13" s="35">
        <v>0</v>
      </c>
      <c r="Q13" s="34">
        <v>10746362</v>
      </c>
      <c r="R13" s="25"/>
      <c r="S13" s="25">
        <v>11900</v>
      </c>
      <c r="T13" s="25"/>
      <c r="U13" s="25">
        <v>108091922237</v>
      </c>
      <c r="V13" s="25"/>
      <c r="W13" s="25">
        <v>127120811638.59</v>
      </c>
      <c r="X13" s="25"/>
      <c r="Y13" s="35" t="s">
        <v>24</v>
      </c>
    </row>
    <row r="14" spans="1:25" ht="21" x14ac:dyDescent="0.55000000000000004">
      <c r="A14" s="30" t="s">
        <v>25</v>
      </c>
      <c r="C14" s="31">
        <v>50000000</v>
      </c>
      <c r="E14" s="32">
        <v>197668904000</v>
      </c>
      <c r="G14" s="33">
        <v>257757165000</v>
      </c>
      <c r="I14" s="34">
        <v>0</v>
      </c>
      <c r="J14" s="25"/>
      <c r="K14" s="25">
        <v>0</v>
      </c>
      <c r="L14" s="25"/>
      <c r="M14" s="25">
        <v>0</v>
      </c>
      <c r="N14" s="25"/>
      <c r="O14" s="35">
        <v>0</v>
      </c>
      <c r="Q14" s="34">
        <v>50000000</v>
      </c>
      <c r="R14" s="25"/>
      <c r="S14" s="25">
        <v>4530</v>
      </c>
      <c r="T14" s="25"/>
      <c r="U14" s="25">
        <v>197668904000</v>
      </c>
      <c r="V14" s="25"/>
      <c r="W14" s="25">
        <v>225152325000</v>
      </c>
      <c r="X14" s="25"/>
      <c r="Y14" s="35" t="s">
        <v>26</v>
      </c>
    </row>
    <row r="15" spans="1:25" ht="21" x14ac:dyDescent="0.55000000000000004">
      <c r="A15" s="30" t="s">
        <v>27</v>
      </c>
      <c r="C15" s="34">
        <v>49000000</v>
      </c>
      <c r="D15" s="25"/>
      <c r="E15" s="25">
        <v>152948474982</v>
      </c>
      <c r="F15" s="25"/>
      <c r="G15" s="35">
        <v>207985081500</v>
      </c>
      <c r="I15" s="34">
        <v>0</v>
      </c>
      <c r="J15" s="25"/>
      <c r="K15" s="25">
        <v>0</v>
      </c>
      <c r="L15" s="25"/>
      <c r="M15" s="25">
        <v>0</v>
      </c>
      <c r="N15" s="25"/>
      <c r="O15" s="35">
        <v>0</v>
      </c>
      <c r="Q15" s="34">
        <v>49000000</v>
      </c>
      <c r="R15" s="25"/>
      <c r="S15" s="25">
        <v>3780</v>
      </c>
      <c r="T15" s="25"/>
      <c r="U15" s="25">
        <v>152948474982</v>
      </c>
      <c r="V15" s="25"/>
      <c r="W15" s="25">
        <v>184117941000</v>
      </c>
      <c r="X15" s="25"/>
      <c r="Y15" s="35" t="s">
        <v>28</v>
      </c>
    </row>
    <row r="16" spans="1:25" ht="21" x14ac:dyDescent="0.55000000000000004">
      <c r="A16" s="30" t="s">
        <v>29</v>
      </c>
      <c r="C16" s="34">
        <v>29237288</v>
      </c>
      <c r="D16" s="25"/>
      <c r="E16" s="25">
        <v>148407596847</v>
      </c>
      <c r="F16" s="25"/>
      <c r="G16" s="35">
        <v>193271118807.06</v>
      </c>
      <c r="I16" s="34">
        <v>0</v>
      </c>
      <c r="J16" s="25"/>
      <c r="K16" s="25">
        <v>0</v>
      </c>
      <c r="L16" s="25"/>
      <c r="M16" s="25">
        <v>0</v>
      </c>
      <c r="N16" s="25"/>
      <c r="O16" s="35">
        <v>0</v>
      </c>
      <c r="Q16" s="34">
        <v>29237288</v>
      </c>
      <c r="R16" s="25"/>
      <c r="S16" s="25">
        <v>6000</v>
      </c>
      <c r="T16" s="25"/>
      <c r="U16" s="25">
        <v>148407596847</v>
      </c>
      <c r="V16" s="25"/>
      <c r="W16" s="25">
        <v>174379956818.39999</v>
      </c>
      <c r="X16" s="25"/>
      <c r="Y16" s="35" t="s">
        <v>30</v>
      </c>
    </row>
    <row r="17" spans="1:25" ht="21" x14ac:dyDescent="0.55000000000000004">
      <c r="A17" s="30" t="s">
        <v>31</v>
      </c>
      <c r="C17" s="34">
        <v>603424</v>
      </c>
      <c r="D17" s="25"/>
      <c r="E17" s="25">
        <v>8192918124</v>
      </c>
      <c r="F17" s="25"/>
      <c r="G17" s="35">
        <v>15350958343.98</v>
      </c>
      <c r="I17" s="34">
        <v>0</v>
      </c>
      <c r="J17" s="25"/>
      <c r="K17" s="25">
        <v>0</v>
      </c>
      <c r="L17" s="25"/>
      <c r="M17" s="25">
        <v>0</v>
      </c>
      <c r="N17" s="25"/>
      <c r="O17" s="35">
        <v>0</v>
      </c>
      <c r="Q17" s="34">
        <v>603424</v>
      </c>
      <c r="R17" s="25"/>
      <c r="S17" s="25">
        <v>25240</v>
      </c>
      <c r="T17" s="25"/>
      <c r="U17" s="25">
        <v>8192918124</v>
      </c>
      <c r="V17" s="25"/>
      <c r="W17" s="25">
        <v>15212335634.16</v>
      </c>
      <c r="X17" s="25"/>
      <c r="Y17" s="35" t="s">
        <v>32</v>
      </c>
    </row>
    <row r="18" spans="1:25" ht="21" x14ac:dyDescent="0.55000000000000004">
      <c r="A18" s="30" t="s">
        <v>33</v>
      </c>
      <c r="C18" s="34">
        <v>2000000</v>
      </c>
      <c r="D18" s="25"/>
      <c r="E18" s="25">
        <v>20023200000</v>
      </c>
      <c r="F18" s="25"/>
      <c r="G18" s="35">
        <v>22173637500</v>
      </c>
      <c r="I18" s="34">
        <v>0</v>
      </c>
      <c r="J18" s="25"/>
      <c r="K18" s="25">
        <v>0</v>
      </c>
      <c r="L18" s="25"/>
      <c r="M18" s="25">
        <v>0</v>
      </c>
      <c r="N18" s="25"/>
      <c r="O18" s="35">
        <v>0</v>
      </c>
      <c r="Q18" s="34">
        <v>2000000</v>
      </c>
      <c r="R18" s="25"/>
      <c r="S18" s="25">
        <v>11060</v>
      </c>
      <c r="T18" s="25"/>
      <c r="U18" s="25">
        <v>20023200000</v>
      </c>
      <c r="V18" s="25"/>
      <c r="W18" s="25">
        <v>22093732500</v>
      </c>
      <c r="X18" s="25"/>
      <c r="Y18" s="35" t="s">
        <v>34</v>
      </c>
    </row>
    <row r="19" spans="1:25" ht="21" x14ac:dyDescent="0.55000000000000004">
      <c r="A19" s="30" t="s">
        <v>35</v>
      </c>
      <c r="C19" s="34">
        <v>2000000</v>
      </c>
      <c r="D19" s="25"/>
      <c r="E19" s="25">
        <v>20023200000</v>
      </c>
      <c r="F19" s="25"/>
      <c r="G19" s="35">
        <v>21214777500</v>
      </c>
      <c r="I19" s="34">
        <v>0</v>
      </c>
      <c r="J19" s="25"/>
      <c r="K19" s="25">
        <v>0</v>
      </c>
      <c r="L19" s="25"/>
      <c r="M19" s="25">
        <v>-293189</v>
      </c>
      <c r="N19" s="25"/>
      <c r="O19" s="35">
        <v>3145480987</v>
      </c>
      <c r="Q19" s="34">
        <v>1706811</v>
      </c>
      <c r="R19" s="25"/>
      <c r="S19" s="25">
        <v>10500</v>
      </c>
      <c r="T19" s="25"/>
      <c r="U19" s="25">
        <v>17087909012</v>
      </c>
      <c r="V19" s="25"/>
      <c r="W19" s="25">
        <v>17900233700.3438</v>
      </c>
      <c r="X19" s="25"/>
      <c r="Y19" s="35" t="s">
        <v>36</v>
      </c>
    </row>
    <row r="20" spans="1:25" ht="21" x14ac:dyDescent="0.55000000000000004">
      <c r="A20" s="30" t="s">
        <v>37</v>
      </c>
      <c r="C20" s="34">
        <v>1000000</v>
      </c>
      <c r="D20" s="25"/>
      <c r="E20" s="25">
        <v>10009280000</v>
      </c>
      <c r="F20" s="25"/>
      <c r="G20" s="35">
        <v>20016190800</v>
      </c>
      <c r="I20" s="34">
        <v>0</v>
      </c>
      <c r="J20" s="25"/>
      <c r="K20" s="25">
        <v>0</v>
      </c>
      <c r="L20" s="25"/>
      <c r="M20" s="25">
        <v>0</v>
      </c>
      <c r="N20" s="25"/>
      <c r="O20" s="35">
        <v>0</v>
      </c>
      <c r="Q20" s="34">
        <v>1000000</v>
      </c>
      <c r="R20" s="25"/>
      <c r="S20" s="25">
        <v>21748</v>
      </c>
      <c r="T20" s="25"/>
      <c r="U20" s="25">
        <v>10009280000</v>
      </c>
      <c r="V20" s="25"/>
      <c r="W20" s="25">
        <v>21618599400</v>
      </c>
      <c r="X20" s="25"/>
      <c r="Y20" s="35" t="s">
        <v>34</v>
      </c>
    </row>
    <row r="21" spans="1:25" ht="21" x14ac:dyDescent="0.55000000000000004">
      <c r="A21" s="30" t="s">
        <v>38</v>
      </c>
      <c r="C21" s="34">
        <v>15000000</v>
      </c>
      <c r="D21" s="25"/>
      <c r="E21" s="25">
        <v>150174000000</v>
      </c>
      <c r="F21" s="25"/>
      <c r="G21" s="35">
        <v>149821875000</v>
      </c>
      <c r="I21" s="34">
        <v>0</v>
      </c>
      <c r="J21" s="25"/>
      <c r="K21" s="25">
        <v>0</v>
      </c>
      <c r="L21" s="25"/>
      <c r="M21" s="25">
        <v>0</v>
      </c>
      <c r="N21" s="25"/>
      <c r="O21" s="35">
        <v>0</v>
      </c>
      <c r="Q21" s="34">
        <v>15000000</v>
      </c>
      <c r="R21" s="25"/>
      <c r="S21" s="25">
        <v>9997</v>
      </c>
      <c r="T21" s="25"/>
      <c r="U21" s="25">
        <v>150174000000</v>
      </c>
      <c r="V21" s="25"/>
      <c r="W21" s="25">
        <v>149776928437.5</v>
      </c>
      <c r="X21" s="25"/>
      <c r="Y21" s="35" t="s">
        <v>39</v>
      </c>
    </row>
    <row r="22" spans="1:25" ht="21" x14ac:dyDescent="0.55000000000000004">
      <c r="A22" s="30" t="s">
        <v>40</v>
      </c>
      <c r="C22" s="34">
        <v>150000</v>
      </c>
      <c r="D22" s="25"/>
      <c r="E22" s="25">
        <v>150000000000</v>
      </c>
      <c r="F22" s="25"/>
      <c r="G22" s="35">
        <v>152855100000</v>
      </c>
      <c r="I22" s="34">
        <v>0</v>
      </c>
      <c r="J22" s="25"/>
      <c r="K22" s="25">
        <v>0</v>
      </c>
      <c r="L22" s="25"/>
      <c r="M22" s="25">
        <v>-150000</v>
      </c>
      <c r="N22" s="25"/>
      <c r="O22" s="35">
        <v>153191550000</v>
      </c>
      <c r="Q22" s="34">
        <v>0</v>
      </c>
      <c r="R22" s="25"/>
      <c r="S22" s="25">
        <v>0</v>
      </c>
      <c r="T22" s="25"/>
      <c r="U22" s="25">
        <v>0</v>
      </c>
      <c r="V22" s="25"/>
      <c r="W22" s="25">
        <v>0</v>
      </c>
      <c r="X22" s="25"/>
      <c r="Y22" s="35" t="s">
        <v>41</v>
      </c>
    </row>
    <row r="23" spans="1:25" ht="21" x14ac:dyDescent="0.55000000000000004">
      <c r="A23" s="30" t="s">
        <v>42</v>
      </c>
      <c r="C23" s="34">
        <v>61500000</v>
      </c>
      <c r="D23" s="25"/>
      <c r="E23" s="25">
        <v>320851529878</v>
      </c>
      <c r="F23" s="25"/>
      <c r="G23" s="35">
        <v>387590035500</v>
      </c>
      <c r="I23" s="34">
        <v>0</v>
      </c>
      <c r="J23" s="25"/>
      <c r="K23" s="25">
        <v>0</v>
      </c>
      <c r="L23" s="25"/>
      <c r="M23" s="25">
        <v>0</v>
      </c>
      <c r="N23" s="25"/>
      <c r="O23" s="35">
        <v>0</v>
      </c>
      <c r="Q23" s="34">
        <v>61500000</v>
      </c>
      <c r="R23" s="25"/>
      <c r="S23" s="25">
        <v>6190</v>
      </c>
      <c r="T23" s="25"/>
      <c r="U23" s="25">
        <v>320851529878</v>
      </c>
      <c r="V23" s="25"/>
      <c r="W23" s="25">
        <v>378419924250</v>
      </c>
      <c r="X23" s="25"/>
      <c r="Y23" s="35" t="s">
        <v>43</v>
      </c>
    </row>
    <row r="24" spans="1:25" ht="21" x14ac:dyDescent="0.55000000000000004">
      <c r="A24" s="30" t="s">
        <v>44</v>
      </c>
      <c r="C24" s="34">
        <v>39750000</v>
      </c>
      <c r="D24" s="25"/>
      <c r="E24" s="25">
        <v>199918568080</v>
      </c>
      <c r="F24" s="25"/>
      <c r="G24" s="35">
        <v>233919846000</v>
      </c>
      <c r="I24" s="34">
        <v>0</v>
      </c>
      <c r="J24" s="25"/>
      <c r="K24" s="25">
        <v>0</v>
      </c>
      <c r="L24" s="25"/>
      <c r="M24" s="25">
        <v>0</v>
      </c>
      <c r="N24" s="25"/>
      <c r="O24" s="35">
        <v>0</v>
      </c>
      <c r="Q24" s="34">
        <v>39750000</v>
      </c>
      <c r="R24" s="25"/>
      <c r="S24" s="25">
        <v>5710</v>
      </c>
      <c r="T24" s="25"/>
      <c r="U24" s="25">
        <v>199918568080</v>
      </c>
      <c r="V24" s="25"/>
      <c r="W24" s="25">
        <v>225622013625</v>
      </c>
      <c r="X24" s="25"/>
      <c r="Y24" s="35" t="s">
        <v>26</v>
      </c>
    </row>
    <row r="25" spans="1:25" ht="21" x14ac:dyDescent="0.55000000000000004">
      <c r="A25" s="30" t="s">
        <v>45</v>
      </c>
      <c r="C25" s="34">
        <v>15000000</v>
      </c>
      <c r="D25" s="25"/>
      <c r="E25" s="25">
        <v>174404282400</v>
      </c>
      <c r="F25" s="25"/>
      <c r="G25" s="35">
        <v>213521940000</v>
      </c>
      <c r="I25" s="34">
        <v>0</v>
      </c>
      <c r="J25" s="25"/>
      <c r="K25" s="25">
        <v>0</v>
      </c>
      <c r="L25" s="25"/>
      <c r="M25" s="25">
        <v>0</v>
      </c>
      <c r="N25" s="25"/>
      <c r="O25" s="35">
        <v>0</v>
      </c>
      <c r="Q25" s="34">
        <v>15000000</v>
      </c>
      <c r="R25" s="25"/>
      <c r="S25" s="25">
        <v>13360</v>
      </c>
      <c r="T25" s="25"/>
      <c r="U25" s="25">
        <v>174404282400</v>
      </c>
      <c r="V25" s="25"/>
      <c r="W25" s="25">
        <v>199207620000</v>
      </c>
      <c r="X25" s="25"/>
      <c r="Y25" s="35" t="s">
        <v>46</v>
      </c>
    </row>
    <row r="26" spans="1:25" ht="21" x14ac:dyDescent="0.55000000000000004">
      <c r="A26" s="30" t="s">
        <v>47</v>
      </c>
      <c r="C26" s="34">
        <v>21500000</v>
      </c>
      <c r="D26" s="25"/>
      <c r="E26" s="25">
        <v>301923098797</v>
      </c>
      <c r="F26" s="25"/>
      <c r="G26" s="35">
        <v>299422770750</v>
      </c>
      <c r="I26" s="34">
        <v>0</v>
      </c>
      <c r="J26" s="25"/>
      <c r="K26" s="25">
        <v>0</v>
      </c>
      <c r="L26" s="25"/>
      <c r="M26" s="25">
        <v>0</v>
      </c>
      <c r="N26" s="25"/>
      <c r="O26" s="35">
        <v>0</v>
      </c>
      <c r="Q26" s="34">
        <v>21500000</v>
      </c>
      <c r="R26" s="25"/>
      <c r="S26" s="25">
        <v>15020</v>
      </c>
      <c r="T26" s="25"/>
      <c r="U26" s="25">
        <v>301923098797</v>
      </c>
      <c r="V26" s="25"/>
      <c r="W26" s="25">
        <v>321008566500</v>
      </c>
      <c r="X26" s="25"/>
      <c r="Y26" s="35" t="s">
        <v>48</v>
      </c>
    </row>
    <row r="27" spans="1:25" ht="21.75" thickBot="1" x14ac:dyDescent="0.6">
      <c r="A27" s="36" t="s">
        <v>49</v>
      </c>
      <c r="C27" s="37">
        <v>0</v>
      </c>
      <c r="D27" s="38"/>
      <c r="E27" s="38">
        <v>0</v>
      </c>
      <c r="F27" s="38"/>
      <c r="G27" s="39">
        <v>0</v>
      </c>
      <c r="I27" s="37">
        <v>22819294</v>
      </c>
      <c r="J27" s="38"/>
      <c r="K27" s="38">
        <v>45098065338</v>
      </c>
      <c r="L27" s="38"/>
      <c r="M27" s="38">
        <v>0</v>
      </c>
      <c r="N27" s="38"/>
      <c r="O27" s="39">
        <v>0</v>
      </c>
      <c r="Q27" s="37">
        <v>22819294</v>
      </c>
      <c r="R27" s="38"/>
      <c r="S27" s="38">
        <v>1980</v>
      </c>
      <c r="T27" s="38"/>
      <c r="U27" s="38">
        <v>45098065338</v>
      </c>
      <c r="V27" s="38"/>
      <c r="W27" s="38">
        <v>44913368017.386002</v>
      </c>
      <c r="X27" s="38"/>
      <c r="Y27" s="39" t="s">
        <v>50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2" bestFit="1" customWidth="1"/>
    <col min="2" max="2" width="1" style="42" customWidth="1"/>
    <col min="3" max="3" width="20.85546875" style="42" bestFit="1" customWidth="1"/>
    <col min="4" max="4" width="1" style="42" customWidth="1"/>
    <col min="5" max="5" width="14.85546875" style="42" bestFit="1" customWidth="1"/>
    <col min="6" max="6" width="1" style="42" customWidth="1"/>
    <col min="7" max="7" width="15.28515625" style="42" bestFit="1" customWidth="1"/>
    <col min="8" max="8" width="1" style="42" customWidth="1"/>
    <col min="9" max="9" width="12.42578125" style="42" bestFit="1" customWidth="1"/>
    <col min="10" max="10" width="1" style="42" customWidth="1"/>
    <col min="11" max="11" width="20.85546875" style="42" bestFit="1" customWidth="1"/>
    <col min="12" max="12" width="1" style="42" customWidth="1"/>
    <col min="13" max="13" width="14.85546875" style="42" bestFit="1" customWidth="1"/>
    <col min="14" max="14" width="1" style="42" customWidth="1"/>
    <col min="15" max="15" width="15.28515625" style="42" bestFit="1" customWidth="1"/>
    <col min="16" max="16" width="1" style="42" customWidth="1"/>
    <col min="17" max="17" width="12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2" t="str">
        <f>[2]سهام!A2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[2]سهام!A3</f>
        <v>صورت وضعیت پورتفوی</v>
      </c>
      <c r="B3" s="12"/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سهام!A4</f>
        <v>برای ماه منتهی به 1402/10/30</v>
      </c>
      <c r="B4" s="12"/>
      <c r="C4" s="12" t="s">
        <v>460</v>
      </c>
      <c r="D4" s="12" t="s">
        <v>460</v>
      </c>
      <c r="E4" s="12" t="s">
        <v>460</v>
      </c>
      <c r="F4" s="12" t="s">
        <v>460</v>
      </c>
      <c r="G4" s="12" t="s">
        <v>460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45">
      <c r="A7" s="12" t="s">
        <v>3</v>
      </c>
      <c r="C7" s="41" t="s">
        <v>51</v>
      </c>
      <c r="E7" s="41" t="s">
        <v>52</v>
      </c>
      <c r="G7" s="41" t="s">
        <v>53</v>
      </c>
      <c r="I7" s="41" t="s">
        <v>54</v>
      </c>
      <c r="K7" s="41" t="s">
        <v>51</v>
      </c>
      <c r="M7" s="41" t="s">
        <v>52</v>
      </c>
      <c r="O7" s="41" t="s">
        <v>53</v>
      </c>
      <c r="Q7" s="41" t="s">
        <v>54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85546875" style="42" bestFit="1" customWidth="1"/>
    <col min="2" max="2" width="1" style="42" customWidth="1"/>
    <col min="3" max="3" width="27.28515625" style="42" bestFit="1" customWidth="1"/>
    <col min="4" max="4" width="1" style="42" customWidth="1"/>
    <col min="5" max="5" width="24.285156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9.42578125" style="42" bestFit="1" customWidth="1"/>
    <col min="10" max="10" width="1" style="42" customWidth="1"/>
    <col min="11" max="11" width="11.5703125" style="42" bestFit="1" customWidth="1"/>
    <col min="12" max="12" width="1" style="42" customWidth="1"/>
    <col min="13" max="13" width="11.7109375" style="42" bestFit="1" customWidth="1"/>
    <col min="14" max="14" width="1" style="42" customWidth="1"/>
    <col min="15" max="15" width="9.85546875" style="42" bestFit="1" customWidth="1"/>
    <col min="16" max="16" width="1" style="42" customWidth="1"/>
    <col min="17" max="17" width="18.85546875" style="42" bestFit="1" customWidth="1"/>
    <col min="18" max="18" width="1" style="42" customWidth="1"/>
    <col min="19" max="19" width="23.7109375" style="42" bestFit="1" customWidth="1"/>
    <col min="20" max="20" width="1" style="42" customWidth="1"/>
    <col min="21" max="21" width="9.85546875" style="42" bestFit="1" customWidth="1"/>
    <col min="22" max="22" width="1" style="42" customWidth="1"/>
    <col min="23" max="23" width="18.85546875" style="42" bestFit="1" customWidth="1"/>
    <col min="24" max="24" width="1" style="42" customWidth="1"/>
    <col min="25" max="25" width="7.7109375" style="42" bestFit="1" customWidth="1"/>
    <col min="26" max="26" width="1" style="42" customWidth="1"/>
    <col min="27" max="27" width="14.7109375" style="42" bestFit="1" customWidth="1"/>
    <col min="28" max="28" width="1" style="42" customWidth="1"/>
    <col min="29" max="29" width="9.85546875" style="42" bestFit="1" customWidth="1"/>
    <col min="30" max="30" width="1" style="42" customWidth="1"/>
    <col min="31" max="31" width="23.85546875" style="42" bestFit="1" customWidth="1"/>
    <col min="32" max="32" width="1" style="42" customWidth="1"/>
    <col min="33" max="33" width="23.140625" style="42" bestFit="1" customWidth="1"/>
    <col min="34" max="34" width="1" style="42" customWidth="1"/>
    <col min="35" max="35" width="23.7109375" style="42" bestFit="1" customWidth="1"/>
    <col min="36" max="36" width="1" style="42" customWidth="1"/>
    <col min="37" max="37" width="38.7109375" style="42" bestFit="1" customWidth="1"/>
    <col min="38" max="38" width="1" style="42" customWidth="1"/>
    <col min="39" max="39" width="9.140625" style="42" customWidth="1"/>
    <col min="40" max="16384" width="9.140625" style="42"/>
  </cols>
  <sheetData>
    <row r="2" spans="1:37" ht="30" x14ac:dyDescent="0.45">
      <c r="A2" s="12" t="str">
        <f>[2]تبعی!A2</f>
        <v>صندوق سرمایه گذاری اعتماد هامرز</v>
      </c>
      <c r="B2" s="12"/>
      <c r="C2" s="12"/>
      <c r="D2" s="12"/>
      <c r="E2" s="12"/>
      <c r="F2" s="12"/>
      <c r="G2" s="12"/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30" x14ac:dyDescent="0.45">
      <c r="A3" s="12" t="str">
        <f>[2]تبعی!A3</f>
        <v>صورت وضعیت پورتفوی</v>
      </c>
      <c r="B3" s="12"/>
      <c r="C3" s="12"/>
      <c r="D3" s="12"/>
      <c r="E3" s="12"/>
      <c r="F3" s="12"/>
      <c r="G3" s="12"/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30" x14ac:dyDescent="0.45">
      <c r="A4" s="12" t="str">
        <f>تبعی!A4</f>
        <v>برای ماه منتهی به 1402/10/30</v>
      </c>
      <c r="B4" s="12"/>
      <c r="C4" s="12"/>
      <c r="D4" s="12"/>
      <c r="E4" s="12"/>
      <c r="F4" s="12"/>
      <c r="G4" s="12"/>
      <c r="H4" s="12" t="s">
        <v>460</v>
      </c>
      <c r="I4" s="12" t="s">
        <v>460</v>
      </c>
      <c r="J4" s="12" t="s">
        <v>460</v>
      </c>
      <c r="K4" s="12" t="s">
        <v>460</v>
      </c>
      <c r="L4" s="12" t="s">
        <v>460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19.5" thickBot="1" x14ac:dyDescent="0.5"/>
    <row r="6" spans="1:37" ht="30" x14ac:dyDescent="0.45">
      <c r="A6" s="14" t="s">
        <v>55</v>
      </c>
      <c r="B6" s="15" t="s">
        <v>55</v>
      </c>
      <c r="C6" s="15" t="s">
        <v>55</v>
      </c>
      <c r="D6" s="15" t="s">
        <v>55</v>
      </c>
      <c r="E6" s="15" t="s">
        <v>55</v>
      </c>
      <c r="F6" s="15" t="s">
        <v>55</v>
      </c>
      <c r="G6" s="15" t="s">
        <v>55</v>
      </c>
      <c r="H6" s="15" t="s">
        <v>55</v>
      </c>
      <c r="I6" s="15" t="s">
        <v>55</v>
      </c>
      <c r="J6" s="15" t="s">
        <v>55</v>
      </c>
      <c r="K6" s="15" t="s">
        <v>55</v>
      </c>
      <c r="L6" s="15" t="s">
        <v>55</v>
      </c>
      <c r="M6" s="16" t="s">
        <v>55</v>
      </c>
      <c r="O6" s="14" t="s">
        <v>4</v>
      </c>
      <c r="P6" s="15" t="s">
        <v>4</v>
      </c>
      <c r="Q6" s="15" t="s">
        <v>4</v>
      </c>
      <c r="R6" s="15" t="s">
        <v>4</v>
      </c>
      <c r="S6" s="16" t="s">
        <v>4</v>
      </c>
      <c r="U6" s="14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6" t="s">
        <v>5</v>
      </c>
      <c r="AC6" s="14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6" t="s">
        <v>6</v>
      </c>
    </row>
    <row r="7" spans="1:37" ht="30" x14ac:dyDescent="0.45">
      <c r="A7" s="21" t="s">
        <v>56</v>
      </c>
      <c r="C7" s="12" t="s">
        <v>57</v>
      </c>
      <c r="E7" s="12" t="s">
        <v>58</v>
      </c>
      <c r="G7" s="12" t="s">
        <v>59</v>
      </c>
      <c r="I7" s="12" t="s">
        <v>60</v>
      </c>
      <c r="K7" s="12" t="s">
        <v>61</v>
      </c>
      <c r="M7" s="22" t="s">
        <v>54</v>
      </c>
      <c r="O7" s="21" t="s">
        <v>7</v>
      </c>
      <c r="Q7" s="12" t="s">
        <v>8</v>
      </c>
      <c r="S7" s="22" t="s">
        <v>9</v>
      </c>
      <c r="U7" s="21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22" t="s">
        <v>11</v>
      </c>
      <c r="AC7" s="21" t="s">
        <v>7</v>
      </c>
      <c r="AE7" s="12" t="s">
        <v>62</v>
      </c>
      <c r="AG7" s="12" t="s">
        <v>8</v>
      </c>
      <c r="AI7" s="12" t="s">
        <v>9</v>
      </c>
      <c r="AK7" s="22" t="s">
        <v>13</v>
      </c>
    </row>
    <row r="8" spans="1:37" ht="30" x14ac:dyDescent="0.45">
      <c r="A8" s="21" t="s">
        <v>56</v>
      </c>
      <c r="C8" s="12" t="s">
        <v>57</v>
      </c>
      <c r="E8" s="12" t="s">
        <v>58</v>
      </c>
      <c r="G8" s="12" t="s">
        <v>59</v>
      </c>
      <c r="I8" s="12" t="s">
        <v>60</v>
      </c>
      <c r="K8" s="12" t="s">
        <v>61</v>
      </c>
      <c r="M8" s="22" t="s">
        <v>54</v>
      </c>
      <c r="O8" s="21" t="s">
        <v>7</v>
      </c>
      <c r="Q8" s="12" t="s">
        <v>8</v>
      </c>
      <c r="S8" s="22" t="s">
        <v>9</v>
      </c>
      <c r="U8" s="43" t="s">
        <v>7</v>
      </c>
      <c r="W8" s="41" t="s">
        <v>8</v>
      </c>
      <c r="Y8" s="41" t="s">
        <v>7</v>
      </c>
      <c r="AA8" s="44" t="s">
        <v>14</v>
      </c>
      <c r="AC8" s="21" t="s">
        <v>7</v>
      </c>
      <c r="AE8" s="12" t="s">
        <v>62</v>
      </c>
      <c r="AG8" s="12" t="s">
        <v>8</v>
      </c>
      <c r="AI8" s="12" t="s">
        <v>9</v>
      </c>
      <c r="AK8" s="22" t="s">
        <v>13</v>
      </c>
    </row>
    <row r="9" spans="1:37" ht="21" x14ac:dyDescent="0.55000000000000004">
      <c r="A9" s="45" t="s">
        <v>63</v>
      </c>
      <c r="C9" s="42" t="s">
        <v>64</v>
      </c>
      <c r="E9" s="42" t="s">
        <v>64</v>
      </c>
      <c r="G9" s="42" t="s">
        <v>65</v>
      </c>
      <c r="I9" s="42" t="s">
        <v>66</v>
      </c>
      <c r="K9" s="46">
        <v>18.5</v>
      </c>
      <c r="L9" s="47"/>
      <c r="M9" s="48">
        <v>18.5</v>
      </c>
      <c r="O9" s="49">
        <v>750000</v>
      </c>
      <c r="Q9" s="50">
        <v>750118437500</v>
      </c>
      <c r="S9" s="51">
        <v>769441513443</v>
      </c>
      <c r="U9" s="49">
        <v>0</v>
      </c>
      <c r="W9" s="50">
        <v>0</v>
      </c>
      <c r="Y9" s="50">
        <v>0</v>
      </c>
      <c r="AA9" s="51">
        <v>0</v>
      </c>
      <c r="AC9" s="49">
        <v>750000</v>
      </c>
      <c r="AE9" s="50">
        <v>1032802</v>
      </c>
      <c r="AG9" s="52">
        <v>750118437500</v>
      </c>
      <c r="AH9" s="52"/>
      <c r="AI9" s="52">
        <v>774461103478</v>
      </c>
      <c r="AK9" s="53" t="s">
        <v>67</v>
      </c>
    </row>
    <row r="10" spans="1:37" ht="21" x14ac:dyDescent="0.55000000000000004">
      <c r="A10" s="45" t="s">
        <v>68</v>
      </c>
      <c r="C10" s="42" t="s">
        <v>64</v>
      </c>
      <c r="E10" s="42" t="s">
        <v>64</v>
      </c>
      <c r="G10" s="42" t="s">
        <v>69</v>
      </c>
      <c r="I10" s="42" t="s">
        <v>70</v>
      </c>
      <c r="K10" s="46">
        <v>0</v>
      </c>
      <c r="L10" s="47"/>
      <c r="M10" s="48">
        <v>0</v>
      </c>
      <c r="O10" s="49">
        <v>1103</v>
      </c>
      <c r="Q10" s="50">
        <v>627501858</v>
      </c>
      <c r="S10" s="51">
        <v>845991026</v>
      </c>
      <c r="U10" s="49">
        <v>0</v>
      </c>
      <c r="W10" s="50">
        <v>0</v>
      </c>
      <c r="Y10" s="50">
        <v>0</v>
      </c>
      <c r="AA10" s="51">
        <v>0</v>
      </c>
      <c r="AC10" s="49">
        <v>1103</v>
      </c>
      <c r="AE10" s="50">
        <v>767520</v>
      </c>
      <c r="AG10" s="52">
        <v>627501858</v>
      </c>
      <c r="AH10" s="52"/>
      <c r="AI10" s="52">
        <v>846421118</v>
      </c>
      <c r="AK10" s="53" t="s">
        <v>41</v>
      </c>
    </row>
    <row r="11" spans="1:37" ht="21" x14ac:dyDescent="0.55000000000000004">
      <c r="A11" s="45" t="s">
        <v>71</v>
      </c>
      <c r="C11" s="42" t="s">
        <v>64</v>
      </c>
      <c r="E11" s="42" t="s">
        <v>64</v>
      </c>
      <c r="G11" s="42" t="s">
        <v>72</v>
      </c>
      <c r="I11" s="42" t="s">
        <v>73</v>
      </c>
      <c r="K11" s="46">
        <v>0</v>
      </c>
      <c r="L11" s="47"/>
      <c r="M11" s="48">
        <v>0</v>
      </c>
      <c r="O11" s="49">
        <v>453200</v>
      </c>
      <c r="Q11" s="50">
        <v>306446132829</v>
      </c>
      <c r="S11" s="51">
        <v>302838601352</v>
      </c>
      <c r="U11" s="49">
        <v>0</v>
      </c>
      <c r="W11" s="50">
        <v>0</v>
      </c>
      <c r="Y11" s="50">
        <v>0</v>
      </c>
      <c r="AA11" s="51">
        <v>0</v>
      </c>
      <c r="AC11" s="49">
        <v>453200</v>
      </c>
      <c r="AE11" s="50">
        <v>698500</v>
      </c>
      <c r="AG11" s="52">
        <v>306446132829</v>
      </c>
      <c r="AH11" s="52"/>
      <c r="AI11" s="52">
        <v>316502823463</v>
      </c>
      <c r="AK11" s="53" t="s">
        <v>74</v>
      </c>
    </row>
    <row r="12" spans="1:37" ht="21" x14ac:dyDescent="0.55000000000000004">
      <c r="A12" s="45" t="s">
        <v>75</v>
      </c>
      <c r="C12" s="42" t="s">
        <v>64</v>
      </c>
      <c r="E12" s="42" t="s">
        <v>64</v>
      </c>
      <c r="G12" s="42" t="s">
        <v>76</v>
      </c>
      <c r="I12" s="42" t="s">
        <v>77</v>
      </c>
      <c r="K12" s="46">
        <v>0</v>
      </c>
      <c r="L12" s="47"/>
      <c r="M12" s="48">
        <v>0</v>
      </c>
      <c r="O12" s="49">
        <v>118300</v>
      </c>
      <c r="Q12" s="50">
        <v>78003611578</v>
      </c>
      <c r="S12" s="51">
        <v>79645232684</v>
      </c>
      <c r="U12" s="49">
        <v>0</v>
      </c>
      <c r="W12" s="50">
        <v>0</v>
      </c>
      <c r="Y12" s="50">
        <v>0</v>
      </c>
      <c r="AA12" s="51">
        <v>0</v>
      </c>
      <c r="AC12" s="49">
        <v>118300</v>
      </c>
      <c r="AE12" s="50">
        <v>672360</v>
      </c>
      <c r="AG12" s="52">
        <v>78003611578</v>
      </c>
      <c r="AH12" s="52"/>
      <c r="AI12" s="52">
        <v>79525771340</v>
      </c>
      <c r="AK12" s="53" t="s">
        <v>78</v>
      </c>
    </row>
    <row r="13" spans="1:37" ht="21" x14ac:dyDescent="0.55000000000000004">
      <c r="A13" s="45" t="s">
        <v>79</v>
      </c>
      <c r="C13" s="42" t="s">
        <v>64</v>
      </c>
      <c r="E13" s="42" t="s">
        <v>64</v>
      </c>
      <c r="G13" s="42" t="s">
        <v>80</v>
      </c>
      <c r="I13" s="42" t="s">
        <v>81</v>
      </c>
      <c r="K13" s="46">
        <v>0</v>
      </c>
      <c r="L13" s="47"/>
      <c r="M13" s="48">
        <v>0</v>
      </c>
      <c r="O13" s="49">
        <v>114288</v>
      </c>
      <c r="Q13" s="50">
        <v>92586278967</v>
      </c>
      <c r="S13" s="51">
        <v>93710600674</v>
      </c>
      <c r="U13" s="49">
        <v>0</v>
      </c>
      <c r="W13" s="50">
        <v>0</v>
      </c>
      <c r="Y13" s="50">
        <v>0</v>
      </c>
      <c r="AA13" s="51">
        <v>0</v>
      </c>
      <c r="AC13" s="49">
        <v>114288</v>
      </c>
      <c r="AE13" s="50">
        <v>829890</v>
      </c>
      <c r="AG13" s="52">
        <v>92586278967</v>
      </c>
      <c r="AH13" s="52"/>
      <c r="AI13" s="52">
        <v>94829277397</v>
      </c>
      <c r="AK13" s="53" t="s">
        <v>82</v>
      </c>
    </row>
    <row r="14" spans="1:37" ht="21" x14ac:dyDescent="0.55000000000000004">
      <c r="A14" s="45" t="s">
        <v>83</v>
      </c>
      <c r="C14" s="42" t="s">
        <v>64</v>
      </c>
      <c r="E14" s="42" t="s">
        <v>64</v>
      </c>
      <c r="G14" s="42" t="s">
        <v>80</v>
      </c>
      <c r="I14" s="42" t="s">
        <v>84</v>
      </c>
      <c r="K14" s="46">
        <v>0</v>
      </c>
      <c r="L14" s="47"/>
      <c r="M14" s="48">
        <v>0</v>
      </c>
      <c r="O14" s="49">
        <v>3502</v>
      </c>
      <c r="Q14" s="50">
        <v>2445101598</v>
      </c>
      <c r="S14" s="51">
        <v>2721961355</v>
      </c>
      <c r="U14" s="49">
        <v>0</v>
      </c>
      <c r="W14" s="50">
        <v>0</v>
      </c>
      <c r="Y14" s="50">
        <v>0</v>
      </c>
      <c r="AA14" s="51">
        <v>0</v>
      </c>
      <c r="AC14" s="49">
        <v>3502</v>
      </c>
      <c r="AE14" s="50">
        <v>778110</v>
      </c>
      <c r="AG14" s="52">
        <v>2445101598</v>
      </c>
      <c r="AH14" s="52"/>
      <c r="AI14" s="52">
        <v>2724447324</v>
      </c>
      <c r="AK14" s="53" t="s">
        <v>85</v>
      </c>
    </row>
    <row r="15" spans="1:37" ht="21" x14ac:dyDescent="0.55000000000000004">
      <c r="A15" s="45" t="s">
        <v>86</v>
      </c>
      <c r="C15" s="42" t="s">
        <v>64</v>
      </c>
      <c r="E15" s="42" t="s">
        <v>64</v>
      </c>
      <c r="G15" s="42" t="s">
        <v>80</v>
      </c>
      <c r="I15" s="42" t="s">
        <v>87</v>
      </c>
      <c r="K15" s="46">
        <v>0</v>
      </c>
      <c r="L15" s="47"/>
      <c r="M15" s="48">
        <v>0</v>
      </c>
      <c r="O15" s="49">
        <v>27300</v>
      </c>
      <c r="Q15" s="50">
        <v>23938430046</v>
      </c>
      <c r="S15" s="51">
        <v>23951408020</v>
      </c>
      <c r="U15" s="49">
        <v>0</v>
      </c>
      <c r="W15" s="50">
        <v>0</v>
      </c>
      <c r="Y15" s="50">
        <v>0</v>
      </c>
      <c r="AA15" s="51">
        <v>0</v>
      </c>
      <c r="AC15" s="49">
        <v>27300</v>
      </c>
      <c r="AE15" s="50">
        <v>888880</v>
      </c>
      <c r="AG15" s="52">
        <v>23938430046</v>
      </c>
      <c r="AH15" s="52"/>
      <c r="AI15" s="52">
        <v>24262025710</v>
      </c>
      <c r="AK15" s="53" t="s">
        <v>88</v>
      </c>
    </row>
    <row r="16" spans="1:37" ht="21" x14ac:dyDescent="0.55000000000000004">
      <c r="A16" s="45" t="s">
        <v>89</v>
      </c>
      <c r="C16" s="42" t="s">
        <v>64</v>
      </c>
      <c r="E16" s="42" t="s">
        <v>64</v>
      </c>
      <c r="G16" s="42" t="s">
        <v>90</v>
      </c>
      <c r="I16" s="42" t="s">
        <v>91</v>
      </c>
      <c r="K16" s="46">
        <v>0</v>
      </c>
      <c r="L16" s="47"/>
      <c r="M16" s="48">
        <v>0</v>
      </c>
      <c r="O16" s="49">
        <v>258557</v>
      </c>
      <c r="Q16" s="50">
        <v>217805731870</v>
      </c>
      <c r="S16" s="51">
        <v>221594889045</v>
      </c>
      <c r="U16" s="49">
        <v>0</v>
      </c>
      <c r="W16" s="50">
        <v>0</v>
      </c>
      <c r="Y16" s="50">
        <v>0</v>
      </c>
      <c r="AA16" s="51">
        <v>0</v>
      </c>
      <c r="AC16" s="49">
        <v>258557</v>
      </c>
      <c r="AE16" s="50">
        <v>865860</v>
      </c>
      <c r="AG16" s="52">
        <v>217805731870</v>
      </c>
      <c r="AH16" s="52"/>
      <c r="AI16" s="52">
        <v>223833586827</v>
      </c>
      <c r="AK16" s="53" t="s">
        <v>92</v>
      </c>
    </row>
    <row r="17" spans="1:37" ht="21" x14ac:dyDescent="0.55000000000000004">
      <c r="A17" s="45" t="s">
        <v>93</v>
      </c>
      <c r="C17" s="42" t="s">
        <v>64</v>
      </c>
      <c r="E17" s="42" t="s">
        <v>64</v>
      </c>
      <c r="G17" s="42" t="s">
        <v>94</v>
      </c>
      <c r="I17" s="42" t="s">
        <v>95</v>
      </c>
      <c r="K17" s="46">
        <v>0</v>
      </c>
      <c r="L17" s="47"/>
      <c r="M17" s="48">
        <v>0</v>
      </c>
      <c r="O17" s="49">
        <v>370100</v>
      </c>
      <c r="Q17" s="50">
        <v>210386231297</v>
      </c>
      <c r="S17" s="51">
        <v>231818223330</v>
      </c>
      <c r="U17" s="49">
        <v>0</v>
      </c>
      <c r="W17" s="50">
        <v>0</v>
      </c>
      <c r="Y17" s="50">
        <v>0</v>
      </c>
      <c r="AA17" s="51">
        <v>0</v>
      </c>
      <c r="AC17" s="49">
        <v>370100</v>
      </c>
      <c r="AE17" s="50">
        <v>617700</v>
      </c>
      <c r="AG17" s="52">
        <v>210386231297</v>
      </c>
      <c r="AH17" s="52"/>
      <c r="AI17" s="52">
        <v>228569334297</v>
      </c>
      <c r="AK17" s="53" t="s">
        <v>96</v>
      </c>
    </row>
    <row r="18" spans="1:37" ht="21" x14ac:dyDescent="0.55000000000000004">
      <c r="A18" s="45" t="s">
        <v>97</v>
      </c>
      <c r="C18" s="42" t="s">
        <v>64</v>
      </c>
      <c r="E18" s="42" t="s">
        <v>64</v>
      </c>
      <c r="G18" s="42" t="s">
        <v>80</v>
      </c>
      <c r="I18" s="42" t="s">
        <v>98</v>
      </c>
      <c r="K18" s="46">
        <v>0</v>
      </c>
      <c r="L18" s="47"/>
      <c r="M18" s="48">
        <v>0</v>
      </c>
      <c r="O18" s="49">
        <v>90077</v>
      </c>
      <c r="Q18" s="50">
        <v>56860146559</v>
      </c>
      <c r="S18" s="51">
        <v>75569911170</v>
      </c>
      <c r="U18" s="49">
        <v>0</v>
      </c>
      <c r="W18" s="50">
        <v>0</v>
      </c>
      <c r="Y18" s="50">
        <v>0</v>
      </c>
      <c r="AA18" s="51">
        <v>0</v>
      </c>
      <c r="AC18" s="49">
        <v>90077</v>
      </c>
      <c r="AE18" s="50">
        <v>845950</v>
      </c>
      <c r="AG18" s="52">
        <v>56860146559</v>
      </c>
      <c r="AH18" s="52"/>
      <c r="AI18" s="52">
        <v>76186826784</v>
      </c>
      <c r="AK18" s="53" t="s">
        <v>99</v>
      </c>
    </row>
    <row r="19" spans="1:37" ht="21" x14ac:dyDescent="0.55000000000000004">
      <c r="A19" s="45" t="s">
        <v>100</v>
      </c>
      <c r="C19" s="42" t="s">
        <v>64</v>
      </c>
      <c r="E19" s="42" t="s">
        <v>64</v>
      </c>
      <c r="G19" s="42" t="s">
        <v>94</v>
      </c>
      <c r="I19" s="42" t="s">
        <v>101</v>
      </c>
      <c r="K19" s="46">
        <v>0</v>
      </c>
      <c r="L19" s="47"/>
      <c r="M19" s="48">
        <v>0</v>
      </c>
      <c r="O19" s="49">
        <v>126600</v>
      </c>
      <c r="Q19" s="50">
        <v>73167264153</v>
      </c>
      <c r="S19" s="51">
        <v>77212002787</v>
      </c>
      <c r="U19" s="49">
        <v>0</v>
      </c>
      <c r="W19" s="50">
        <v>0</v>
      </c>
      <c r="Y19" s="50">
        <v>0</v>
      </c>
      <c r="AA19" s="51">
        <v>0</v>
      </c>
      <c r="AC19" s="49">
        <v>126600</v>
      </c>
      <c r="AE19" s="50">
        <v>604360</v>
      </c>
      <c r="AG19" s="52">
        <v>73167264153</v>
      </c>
      <c r="AH19" s="52"/>
      <c r="AI19" s="52">
        <v>76498108204</v>
      </c>
      <c r="AK19" s="53" t="s">
        <v>99</v>
      </c>
    </row>
    <row r="20" spans="1:37" ht="21" x14ac:dyDescent="0.55000000000000004">
      <c r="A20" s="45" t="s">
        <v>102</v>
      </c>
      <c r="C20" s="42" t="s">
        <v>64</v>
      </c>
      <c r="E20" s="42" t="s">
        <v>64</v>
      </c>
      <c r="G20" s="42" t="s">
        <v>80</v>
      </c>
      <c r="I20" s="42" t="s">
        <v>103</v>
      </c>
      <c r="K20" s="46">
        <v>0</v>
      </c>
      <c r="L20" s="47"/>
      <c r="M20" s="48">
        <v>0</v>
      </c>
      <c r="O20" s="49">
        <v>29166</v>
      </c>
      <c r="Q20" s="50">
        <v>22309595414</v>
      </c>
      <c r="S20" s="51">
        <v>23958442345</v>
      </c>
      <c r="U20" s="49">
        <v>0</v>
      </c>
      <c r="W20" s="50">
        <v>0</v>
      </c>
      <c r="Y20" s="50">
        <v>0</v>
      </c>
      <c r="AA20" s="51">
        <v>0</v>
      </c>
      <c r="AC20" s="49">
        <v>29166</v>
      </c>
      <c r="AE20" s="50">
        <v>829960</v>
      </c>
      <c r="AG20" s="52">
        <v>22309595414</v>
      </c>
      <c r="AH20" s="52"/>
      <c r="AI20" s="52">
        <v>24202225911</v>
      </c>
      <c r="AK20" s="53" t="s">
        <v>34</v>
      </c>
    </row>
    <row r="21" spans="1:37" ht="21" x14ac:dyDescent="0.55000000000000004">
      <c r="A21" s="45" t="s">
        <v>104</v>
      </c>
      <c r="C21" s="42" t="s">
        <v>64</v>
      </c>
      <c r="E21" s="42" t="s">
        <v>64</v>
      </c>
      <c r="G21" s="42" t="s">
        <v>105</v>
      </c>
      <c r="I21" s="42" t="s">
        <v>106</v>
      </c>
      <c r="K21" s="46">
        <v>0</v>
      </c>
      <c r="L21" s="47"/>
      <c r="M21" s="48">
        <v>0</v>
      </c>
      <c r="O21" s="49">
        <v>235900</v>
      </c>
      <c r="Q21" s="50">
        <v>190954104149</v>
      </c>
      <c r="S21" s="51">
        <v>191678822915</v>
      </c>
      <c r="U21" s="49">
        <v>0</v>
      </c>
      <c r="W21" s="50">
        <v>0</v>
      </c>
      <c r="Y21" s="50">
        <v>0</v>
      </c>
      <c r="AA21" s="51">
        <v>0</v>
      </c>
      <c r="AC21" s="49">
        <v>235900</v>
      </c>
      <c r="AE21" s="50">
        <v>829890</v>
      </c>
      <c r="AG21" s="52">
        <v>190954104149</v>
      </c>
      <c r="AH21" s="52"/>
      <c r="AI21" s="52">
        <v>195735567497</v>
      </c>
      <c r="AK21" s="53" t="s">
        <v>107</v>
      </c>
    </row>
    <row r="22" spans="1:37" ht="21" x14ac:dyDescent="0.55000000000000004">
      <c r="A22" s="45" t="s">
        <v>108</v>
      </c>
      <c r="C22" s="42" t="s">
        <v>64</v>
      </c>
      <c r="E22" s="42" t="s">
        <v>64</v>
      </c>
      <c r="G22" s="42" t="s">
        <v>109</v>
      </c>
      <c r="I22" s="42" t="s">
        <v>110</v>
      </c>
      <c r="K22" s="46">
        <v>0</v>
      </c>
      <c r="L22" s="47"/>
      <c r="M22" s="48">
        <v>0</v>
      </c>
      <c r="O22" s="49">
        <v>7815</v>
      </c>
      <c r="Q22" s="50">
        <v>5443101471</v>
      </c>
      <c r="S22" s="51">
        <v>6237740004</v>
      </c>
      <c r="U22" s="49">
        <v>0</v>
      </c>
      <c r="W22" s="50">
        <v>0</v>
      </c>
      <c r="Y22" s="50">
        <v>0</v>
      </c>
      <c r="AA22" s="51">
        <v>0</v>
      </c>
      <c r="AC22" s="49">
        <v>7815</v>
      </c>
      <c r="AE22" s="50">
        <v>803810</v>
      </c>
      <c r="AG22" s="52">
        <v>5443101471</v>
      </c>
      <c r="AH22" s="52"/>
      <c r="AI22" s="52">
        <v>6280636578</v>
      </c>
      <c r="AK22" s="53" t="s">
        <v>111</v>
      </c>
    </row>
    <row r="23" spans="1:37" ht="21" x14ac:dyDescent="0.55000000000000004">
      <c r="A23" s="45" t="s">
        <v>112</v>
      </c>
      <c r="C23" s="42" t="s">
        <v>64</v>
      </c>
      <c r="E23" s="42" t="s">
        <v>64</v>
      </c>
      <c r="G23" s="42" t="s">
        <v>105</v>
      </c>
      <c r="I23" s="42" t="s">
        <v>113</v>
      </c>
      <c r="K23" s="46">
        <v>0</v>
      </c>
      <c r="L23" s="47"/>
      <c r="M23" s="48">
        <v>0</v>
      </c>
      <c r="O23" s="49">
        <v>565900</v>
      </c>
      <c r="Q23" s="50">
        <v>368424296025</v>
      </c>
      <c r="S23" s="51">
        <v>333435741815</v>
      </c>
      <c r="U23" s="49">
        <v>0</v>
      </c>
      <c r="W23" s="50">
        <v>0</v>
      </c>
      <c r="Y23" s="50">
        <v>0</v>
      </c>
      <c r="AA23" s="51">
        <v>0</v>
      </c>
      <c r="AC23" s="49">
        <v>565900</v>
      </c>
      <c r="AE23" s="50">
        <v>645100</v>
      </c>
      <c r="AG23" s="52">
        <v>368424296025</v>
      </c>
      <c r="AH23" s="52"/>
      <c r="AI23" s="52">
        <v>364995922496</v>
      </c>
      <c r="AK23" s="53" t="s">
        <v>114</v>
      </c>
    </row>
    <row r="24" spans="1:37" ht="21" x14ac:dyDescent="0.55000000000000004">
      <c r="A24" s="45" t="s">
        <v>115</v>
      </c>
      <c r="C24" s="42" t="s">
        <v>64</v>
      </c>
      <c r="E24" s="42" t="s">
        <v>64</v>
      </c>
      <c r="G24" s="42" t="s">
        <v>116</v>
      </c>
      <c r="I24" s="42" t="s">
        <v>117</v>
      </c>
      <c r="K24" s="46">
        <v>0</v>
      </c>
      <c r="L24" s="47"/>
      <c r="M24" s="48">
        <v>0</v>
      </c>
      <c r="O24" s="49">
        <v>414696</v>
      </c>
      <c r="Q24" s="50">
        <v>328725207096</v>
      </c>
      <c r="S24" s="51">
        <v>296892566835</v>
      </c>
      <c r="U24" s="49">
        <v>0</v>
      </c>
      <c r="W24" s="50">
        <v>0</v>
      </c>
      <c r="Y24" s="50">
        <v>0</v>
      </c>
      <c r="AA24" s="51">
        <v>0</v>
      </c>
      <c r="AC24" s="49">
        <v>414696</v>
      </c>
      <c r="AE24" s="50">
        <v>801980</v>
      </c>
      <c r="AG24" s="52">
        <v>328725207096</v>
      </c>
      <c r="AH24" s="52"/>
      <c r="AI24" s="52">
        <v>332517618335</v>
      </c>
      <c r="AK24" s="53" t="s">
        <v>118</v>
      </c>
    </row>
    <row r="25" spans="1:37" ht="21" x14ac:dyDescent="0.55000000000000004">
      <c r="A25" s="45" t="s">
        <v>119</v>
      </c>
      <c r="C25" s="42" t="s">
        <v>64</v>
      </c>
      <c r="E25" s="42" t="s">
        <v>64</v>
      </c>
      <c r="G25" s="42" t="s">
        <v>120</v>
      </c>
      <c r="I25" s="42" t="s">
        <v>121</v>
      </c>
      <c r="K25" s="46">
        <v>0</v>
      </c>
      <c r="L25" s="47"/>
      <c r="M25" s="48">
        <v>0</v>
      </c>
      <c r="O25" s="49">
        <v>72000</v>
      </c>
      <c r="Q25" s="50">
        <v>44067298738</v>
      </c>
      <c r="S25" s="51">
        <v>46294087675</v>
      </c>
      <c r="U25" s="49">
        <v>0</v>
      </c>
      <c r="W25" s="50">
        <v>0</v>
      </c>
      <c r="Y25" s="50">
        <v>0</v>
      </c>
      <c r="AA25" s="51">
        <v>0</v>
      </c>
      <c r="AC25" s="49">
        <v>72000</v>
      </c>
      <c r="AE25" s="50">
        <v>637700</v>
      </c>
      <c r="AG25" s="52">
        <v>44067298738</v>
      </c>
      <c r="AH25" s="52"/>
      <c r="AI25" s="52">
        <v>45906078015</v>
      </c>
      <c r="AK25" s="53" t="s">
        <v>50</v>
      </c>
    </row>
    <row r="26" spans="1:37" ht="21" x14ac:dyDescent="0.55000000000000004">
      <c r="A26" s="45" t="s">
        <v>122</v>
      </c>
      <c r="C26" s="42" t="s">
        <v>64</v>
      </c>
      <c r="E26" s="42" t="s">
        <v>64</v>
      </c>
      <c r="G26" s="42" t="s">
        <v>123</v>
      </c>
      <c r="I26" s="42" t="s">
        <v>124</v>
      </c>
      <c r="K26" s="46">
        <v>18</v>
      </c>
      <c r="L26" s="47"/>
      <c r="M26" s="48">
        <v>18</v>
      </c>
      <c r="O26" s="49">
        <v>396000</v>
      </c>
      <c r="Q26" s="50">
        <v>327626387542</v>
      </c>
      <c r="S26" s="51">
        <v>390260512459</v>
      </c>
      <c r="U26" s="49">
        <v>0</v>
      </c>
      <c r="W26" s="50">
        <v>0</v>
      </c>
      <c r="Y26" s="50">
        <v>0</v>
      </c>
      <c r="AA26" s="51">
        <v>0</v>
      </c>
      <c r="AC26" s="49">
        <v>396000</v>
      </c>
      <c r="AE26" s="50">
        <v>986080</v>
      </c>
      <c r="AG26" s="52">
        <v>327626387542</v>
      </c>
      <c r="AH26" s="52"/>
      <c r="AI26" s="52">
        <v>390416904108</v>
      </c>
      <c r="AK26" s="53" t="s">
        <v>125</v>
      </c>
    </row>
    <row r="27" spans="1:37" ht="21" x14ac:dyDescent="0.55000000000000004">
      <c r="A27" s="45" t="s">
        <v>126</v>
      </c>
      <c r="C27" s="42" t="s">
        <v>64</v>
      </c>
      <c r="E27" s="42" t="s">
        <v>64</v>
      </c>
      <c r="G27" s="42" t="s">
        <v>127</v>
      </c>
      <c r="I27" s="42" t="s">
        <v>128</v>
      </c>
      <c r="K27" s="46">
        <v>18</v>
      </c>
      <c r="L27" s="47"/>
      <c r="M27" s="48">
        <v>18</v>
      </c>
      <c r="O27" s="49">
        <v>750000</v>
      </c>
      <c r="Q27" s="50">
        <v>750118437500</v>
      </c>
      <c r="S27" s="51">
        <v>770735778815</v>
      </c>
      <c r="U27" s="49">
        <v>0</v>
      </c>
      <c r="W27" s="50">
        <v>0</v>
      </c>
      <c r="Y27" s="50">
        <v>0</v>
      </c>
      <c r="AA27" s="51">
        <v>0</v>
      </c>
      <c r="AC27" s="49">
        <v>750000</v>
      </c>
      <c r="AE27" s="50">
        <v>1034971</v>
      </c>
      <c r="AG27" s="52">
        <v>750118437500</v>
      </c>
      <c r="AH27" s="52"/>
      <c r="AI27" s="52">
        <v>776087558629</v>
      </c>
      <c r="AK27" s="53" t="s">
        <v>67</v>
      </c>
    </row>
    <row r="28" spans="1:37" ht="21" x14ac:dyDescent="0.55000000000000004">
      <c r="A28" s="45" t="s">
        <v>129</v>
      </c>
      <c r="C28" s="42" t="s">
        <v>64</v>
      </c>
      <c r="E28" s="42" t="s">
        <v>64</v>
      </c>
      <c r="G28" s="42" t="s">
        <v>130</v>
      </c>
      <c r="I28" s="42" t="s">
        <v>131</v>
      </c>
      <c r="K28" s="46">
        <v>18</v>
      </c>
      <c r="L28" s="47"/>
      <c r="M28" s="48">
        <v>18</v>
      </c>
      <c r="O28" s="49">
        <v>1000000</v>
      </c>
      <c r="Q28" s="50">
        <v>1000000000000</v>
      </c>
      <c r="S28" s="51">
        <v>1024893204431</v>
      </c>
      <c r="U28" s="49">
        <v>0</v>
      </c>
      <c r="W28" s="50">
        <v>0</v>
      </c>
      <c r="Y28" s="50">
        <v>0</v>
      </c>
      <c r="AA28" s="51">
        <v>0</v>
      </c>
      <c r="AC28" s="49">
        <v>1000000</v>
      </c>
      <c r="AE28" s="50">
        <v>1032111</v>
      </c>
      <c r="AG28" s="52">
        <v>1000000000000</v>
      </c>
      <c r="AH28" s="52"/>
      <c r="AI28" s="52">
        <v>1031923929881</v>
      </c>
      <c r="AK28" s="53" t="s">
        <v>132</v>
      </c>
    </row>
    <row r="29" spans="1:37" ht="21" x14ac:dyDescent="0.55000000000000004">
      <c r="A29" s="45" t="s">
        <v>133</v>
      </c>
      <c r="C29" s="42" t="s">
        <v>64</v>
      </c>
      <c r="E29" s="42" t="s">
        <v>64</v>
      </c>
      <c r="G29" s="42" t="s">
        <v>134</v>
      </c>
      <c r="I29" s="42" t="s">
        <v>135</v>
      </c>
      <c r="K29" s="46">
        <v>23</v>
      </c>
      <c r="L29" s="47"/>
      <c r="M29" s="48">
        <v>23</v>
      </c>
      <c r="O29" s="49">
        <v>490000</v>
      </c>
      <c r="Q29" s="50">
        <v>490000000000</v>
      </c>
      <c r="S29" s="51">
        <v>440920068750</v>
      </c>
      <c r="U29" s="49">
        <v>0</v>
      </c>
      <c r="W29" s="50">
        <v>0</v>
      </c>
      <c r="Y29" s="50">
        <v>0</v>
      </c>
      <c r="AA29" s="51">
        <v>0</v>
      </c>
      <c r="AC29" s="49">
        <v>490000</v>
      </c>
      <c r="AE29" s="50">
        <v>1000000</v>
      </c>
      <c r="AG29" s="52">
        <v>490000000000</v>
      </c>
      <c r="AH29" s="52"/>
      <c r="AI29" s="52">
        <v>489911187500</v>
      </c>
      <c r="AK29" s="53" t="s">
        <v>136</v>
      </c>
    </row>
    <row r="30" spans="1:37" ht="21" x14ac:dyDescent="0.55000000000000004">
      <c r="A30" s="45" t="s">
        <v>137</v>
      </c>
      <c r="C30" s="42" t="s">
        <v>64</v>
      </c>
      <c r="E30" s="42" t="s">
        <v>64</v>
      </c>
      <c r="G30" s="42" t="s">
        <v>138</v>
      </c>
      <c r="I30" s="42" t="s">
        <v>139</v>
      </c>
      <c r="K30" s="46">
        <v>20.5</v>
      </c>
      <c r="L30" s="47"/>
      <c r="M30" s="48">
        <v>20.5</v>
      </c>
      <c r="O30" s="49">
        <v>420000</v>
      </c>
      <c r="Q30" s="50">
        <v>397679265534</v>
      </c>
      <c r="S30" s="51">
        <v>361567054091</v>
      </c>
      <c r="U30" s="49">
        <v>0</v>
      </c>
      <c r="W30" s="50">
        <v>0</v>
      </c>
      <c r="Y30" s="50">
        <v>0</v>
      </c>
      <c r="AA30" s="51">
        <v>0</v>
      </c>
      <c r="AC30" s="49">
        <v>420000</v>
      </c>
      <c r="AE30" s="50">
        <v>964000</v>
      </c>
      <c r="AG30" s="52">
        <v>397679265534</v>
      </c>
      <c r="AH30" s="52"/>
      <c r="AI30" s="52">
        <v>404806615500</v>
      </c>
      <c r="AK30" s="53" t="s">
        <v>140</v>
      </c>
    </row>
    <row r="31" spans="1:37" ht="21" x14ac:dyDescent="0.55000000000000004">
      <c r="A31" s="45" t="s">
        <v>141</v>
      </c>
      <c r="C31" s="42" t="s">
        <v>64</v>
      </c>
      <c r="E31" s="42" t="s">
        <v>64</v>
      </c>
      <c r="G31" s="42" t="s">
        <v>138</v>
      </c>
      <c r="I31" s="42" t="s">
        <v>142</v>
      </c>
      <c r="K31" s="46">
        <v>20.5</v>
      </c>
      <c r="L31" s="47"/>
      <c r="M31" s="48">
        <v>20.5</v>
      </c>
      <c r="O31" s="49">
        <v>175000</v>
      </c>
      <c r="Q31" s="50">
        <v>161342500000</v>
      </c>
      <c r="S31" s="51">
        <v>145223323500</v>
      </c>
      <c r="U31" s="49">
        <v>0</v>
      </c>
      <c r="W31" s="50">
        <v>0</v>
      </c>
      <c r="Y31" s="50">
        <v>0</v>
      </c>
      <c r="AA31" s="51">
        <v>0</v>
      </c>
      <c r="AC31" s="49">
        <v>175000</v>
      </c>
      <c r="AE31" s="50">
        <v>924250</v>
      </c>
      <c r="AG31" s="52">
        <v>161342500000</v>
      </c>
      <c r="AH31" s="52"/>
      <c r="AI31" s="52">
        <v>161714433945</v>
      </c>
      <c r="AK31" s="53" t="s">
        <v>143</v>
      </c>
    </row>
    <row r="32" spans="1:37" ht="21" x14ac:dyDescent="0.55000000000000004">
      <c r="A32" s="45" t="s">
        <v>144</v>
      </c>
      <c r="C32" s="42" t="s">
        <v>64</v>
      </c>
      <c r="E32" s="42" t="s">
        <v>64</v>
      </c>
      <c r="G32" s="42" t="s">
        <v>145</v>
      </c>
      <c r="I32" s="42" t="s">
        <v>146</v>
      </c>
      <c r="K32" s="46">
        <v>20.5</v>
      </c>
      <c r="L32" s="47"/>
      <c r="M32" s="48">
        <v>20.5</v>
      </c>
      <c r="O32" s="49">
        <v>400000</v>
      </c>
      <c r="Q32" s="50">
        <v>387580000000</v>
      </c>
      <c r="S32" s="51">
        <v>352304133300</v>
      </c>
      <c r="U32" s="49">
        <v>1000000</v>
      </c>
      <c r="W32" s="50">
        <v>974320000000</v>
      </c>
      <c r="Y32" s="50">
        <v>0</v>
      </c>
      <c r="AA32" s="51">
        <v>0</v>
      </c>
      <c r="AC32" s="49">
        <v>1400000</v>
      </c>
      <c r="AE32" s="50">
        <v>945300</v>
      </c>
      <c r="AG32" s="52">
        <v>1361900000000</v>
      </c>
      <c r="AH32" s="52"/>
      <c r="AI32" s="52">
        <v>1323180130125</v>
      </c>
      <c r="AK32" s="53" t="s">
        <v>147</v>
      </c>
    </row>
    <row r="33" spans="1:37" ht="21" x14ac:dyDescent="0.55000000000000004">
      <c r="A33" s="45" t="s">
        <v>148</v>
      </c>
      <c r="C33" s="42" t="s">
        <v>64</v>
      </c>
      <c r="E33" s="42" t="s">
        <v>64</v>
      </c>
      <c r="G33" s="42" t="s">
        <v>145</v>
      </c>
      <c r="I33" s="42" t="s">
        <v>149</v>
      </c>
      <c r="K33" s="46">
        <v>20.5</v>
      </c>
      <c r="L33" s="47"/>
      <c r="M33" s="48">
        <v>20.5</v>
      </c>
      <c r="O33" s="49">
        <v>230000</v>
      </c>
      <c r="Q33" s="50">
        <v>215767600000</v>
      </c>
      <c r="S33" s="51">
        <v>197235244631</v>
      </c>
      <c r="U33" s="49">
        <v>0</v>
      </c>
      <c r="W33" s="50">
        <v>0</v>
      </c>
      <c r="Y33" s="50">
        <v>0</v>
      </c>
      <c r="AA33" s="51">
        <v>0</v>
      </c>
      <c r="AC33" s="49">
        <v>230000</v>
      </c>
      <c r="AE33" s="50">
        <v>953000</v>
      </c>
      <c r="AG33" s="52">
        <v>215767600000</v>
      </c>
      <c r="AH33" s="52"/>
      <c r="AI33" s="52">
        <v>219150271812</v>
      </c>
      <c r="AK33" s="53" t="s">
        <v>150</v>
      </c>
    </row>
    <row r="34" spans="1:37" ht="21" x14ac:dyDescent="0.55000000000000004">
      <c r="A34" s="45" t="s">
        <v>151</v>
      </c>
      <c r="C34" s="42" t="s">
        <v>64</v>
      </c>
      <c r="E34" s="42" t="s">
        <v>64</v>
      </c>
      <c r="G34" s="42" t="s">
        <v>152</v>
      </c>
      <c r="I34" s="42" t="s">
        <v>153</v>
      </c>
      <c r="K34" s="46">
        <v>15</v>
      </c>
      <c r="L34" s="47"/>
      <c r="M34" s="48">
        <v>15</v>
      </c>
      <c r="O34" s="49">
        <v>301000</v>
      </c>
      <c r="Q34" s="50">
        <v>275103119273</v>
      </c>
      <c r="S34" s="51">
        <v>268657007090</v>
      </c>
      <c r="U34" s="49">
        <v>0</v>
      </c>
      <c r="W34" s="50">
        <v>0</v>
      </c>
      <c r="Y34" s="50">
        <v>0</v>
      </c>
      <c r="AA34" s="51">
        <v>0</v>
      </c>
      <c r="AC34" s="49">
        <v>301000</v>
      </c>
      <c r="AE34" s="50">
        <v>990990</v>
      </c>
      <c r="AG34" s="52">
        <v>275103119273</v>
      </c>
      <c r="AH34" s="52"/>
      <c r="AI34" s="52">
        <v>298233925301</v>
      </c>
      <c r="AK34" s="53" t="s">
        <v>154</v>
      </c>
    </row>
    <row r="35" spans="1:37" ht="21" x14ac:dyDescent="0.55000000000000004">
      <c r="A35" s="45" t="s">
        <v>155</v>
      </c>
      <c r="C35" s="42" t="s">
        <v>64</v>
      </c>
      <c r="E35" s="42" t="s">
        <v>64</v>
      </c>
      <c r="G35" s="42" t="s">
        <v>156</v>
      </c>
      <c r="I35" s="42" t="s">
        <v>157</v>
      </c>
      <c r="K35" s="46">
        <v>17</v>
      </c>
      <c r="L35" s="47"/>
      <c r="M35" s="48">
        <v>17</v>
      </c>
      <c r="O35" s="49">
        <v>98000</v>
      </c>
      <c r="Q35" s="50">
        <v>90586264379</v>
      </c>
      <c r="S35" s="51">
        <v>85009389255</v>
      </c>
      <c r="U35" s="49">
        <v>0</v>
      </c>
      <c r="W35" s="50">
        <v>0</v>
      </c>
      <c r="Y35" s="50">
        <v>0</v>
      </c>
      <c r="AA35" s="51">
        <v>0</v>
      </c>
      <c r="AC35" s="49">
        <v>98000</v>
      </c>
      <c r="AE35" s="50">
        <v>959600</v>
      </c>
      <c r="AG35" s="52">
        <v>90586264379</v>
      </c>
      <c r="AH35" s="52"/>
      <c r="AI35" s="52">
        <v>94023755105</v>
      </c>
      <c r="AK35" s="53" t="s">
        <v>82</v>
      </c>
    </row>
    <row r="36" spans="1:37" ht="21" x14ac:dyDescent="0.55000000000000004">
      <c r="A36" s="45" t="s">
        <v>158</v>
      </c>
      <c r="C36" s="42" t="s">
        <v>64</v>
      </c>
      <c r="E36" s="42" t="s">
        <v>64</v>
      </c>
      <c r="G36" s="42" t="s">
        <v>159</v>
      </c>
      <c r="I36" s="42" t="s">
        <v>160</v>
      </c>
      <c r="K36" s="46">
        <v>23</v>
      </c>
      <c r="L36" s="47"/>
      <c r="M36" s="48">
        <v>23</v>
      </c>
      <c r="O36" s="49">
        <v>0</v>
      </c>
      <c r="Q36" s="50">
        <v>0</v>
      </c>
      <c r="S36" s="51">
        <v>0</v>
      </c>
      <c r="U36" s="49">
        <v>1000000</v>
      </c>
      <c r="W36" s="50">
        <v>1000057337500</v>
      </c>
      <c r="Y36" s="50">
        <v>0</v>
      </c>
      <c r="AA36" s="51">
        <v>0</v>
      </c>
      <c r="AC36" s="49">
        <v>1000000</v>
      </c>
      <c r="AE36" s="50">
        <v>1000000</v>
      </c>
      <c r="AG36" s="52">
        <v>1000057337500</v>
      </c>
      <c r="AH36" s="52"/>
      <c r="AI36" s="52">
        <v>999818750000</v>
      </c>
      <c r="AK36" s="53" t="s">
        <v>161</v>
      </c>
    </row>
    <row r="37" spans="1:37" ht="21" x14ac:dyDescent="0.55000000000000004">
      <c r="A37" s="45" t="s">
        <v>162</v>
      </c>
      <c r="C37" s="42" t="s">
        <v>64</v>
      </c>
      <c r="E37" s="42" t="s">
        <v>64</v>
      </c>
      <c r="G37" s="42" t="s">
        <v>163</v>
      </c>
      <c r="I37" s="42" t="s">
        <v>164</v>
      </c>
      <c r="K37" s="46">
        <v>23</v>
      </c>
      <c r="L37" s="47"/>
      <c r="M37" s="48">
        <v>23</v>
      </c>
      <c r="O37" s="49">
        <v>0</v>
      </c>
      <c r="Q37" s="50">
        <v>0</v>
      </c>
      <c r="S37" s="51">
        <v>0</v>
      </c>
      <c r="U37" s="49">
        <v>1000000</v>
      </c>
      <c r="W37" s="50">
        <v>1000000000000</v>
      </c>
      <c r="Y37" s="50">
        <v>0</v>
      </c>
      <c r="AA37" s="51">
        <v>0</v>
      </c>
      <c r="AC37" s="49">
        <v>1000000</v>
      </c>
      <c r="AE37" s="50">
        <v>1000000</v>
      </c>
      <c r="AG37" s="52">
        <v>1000000000000</v>
      </c>
      <c r="AH37" s="52"/>
      <c r="AI37" s="52">
        <v>999818750000</v>
      </c>
      <c r="AK37" s="53" t="s">
        <v>161</v>
      </c>
    </row>
    <row r="38" spans="1:37" ht="21.75" thickBot="1" x14ac:dyDescent="0.6">
      <c r="A38" s="54" t="s">
        <v>165</v>
      </c>
      <c r="B38" s="55"/>
      <c r="C38" s="55" t="s">
        <v>64</v>
      </c>
      <c r="D38" s="55"/>
      <c r="E38" s="55" t="s">
        <v>64</v>
      </c>
      <c r="F38" s="55"/>
      <c r="G38" s="55" t="s">
        <v>166</v>
      </c>
      <c r="H38" s="55"/>
      <c r="I38" s="55" t="s">
        <v>167</v>
      </c>
      <c r="J38" s="55"/>
      <c r="K38" s="56">
        <v>20.5</v>
      </c>
      <c r="L38" s="57"/>
      <c r="M38" s="58">
        <v>20.5</v>
      </c>
      <c r="O38" s="59">
        <v>0</v>
      </c>
      <c r="P38" s="55"/>
      <c r="Q38" s="60">
        <v>0</v>
      </c>
      <c r="R38" s="55"/>
      <c r="S38" s="61">
        <v>0</v>
      </c>
      <c r="U38" s="59">
        <v>2100000</v>
      </c>
      <c r="V38" s="55"/>
      <c r="W38" s="60">
        <v>1989256379873</v>
      </c>
      <c r="X38" s="55"/>
      <c r="Y38" s="60">
        <v>0</v>
      </c>
      <c r="Z38" s="55"/>
      <c r="AA38" s="61">
        <v>0</v>
      </c>
      <c r="AC38" s="59">
        <v>2100000</v>
      </c>
      <c r="AD38" s="55"/>
      <c r="AE38" s="60">
        <v>947230</v>
      </c>
      <c r="AF38" s="55"/>
      <c r="AG38" s="62">
        <v>1989256379873</v>
      </c>
      <c r="AH38" s="62"/>
      <c r="AI38" s="62">
        <v>1988822460581</v>
      </c>
      <c r="AJ38" s="55"/>
      <c r="AK38" s="63" t="s">
        <v>168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5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2.85546875" style="65" bestFit="1" customWidth="1"/>
    <col min="2" max="2" width="1" style="65" customWidth="1"/>
    <col min="3" max="3" width="11.85546875" style="65" bestFit="1" customWidth="1"/>
    <col min="4" max="4" width="1" style="65" customWidth="1"/>
    <col min="5" max="5" width="11.85546875" style="65" bestFit="1" customWidth="1"/>
    <col min="6" max="6" width="1" style="65" customWidth="1"/>
    <col min="7" max="7" width="13.42578125" style="65" bestFit="1" customWidth="1"/>
    <col min="8" max="8" width="1" style="65" customWidth="1"/>
    <col min="9" max="9" width="9" style="65" bestFit="1" customWidth="1"/>
    <col min="10" max="10" width="1" style="65" customWidth="1"/>
    <col min="11" max="11" width="18.5703125" style="65" bestFit="1" customWidth="1"/>
    <col min="12" max="12" width="1" style="65" customWidth="1"/>
    <col min="13" max="13" width="5.5703125" style="65" bestFit="1" customWidth="1"/>
    <col min="14" max="14" width="1" style="65" customWidth="1"/>
    <col min="15" max="15" width="21.7109375" style="65" customWidth="1"/>
    <col min="16" max="16384" width="9.140625" style="65"/>
  </cols>
  <sheetData>
    <row r="2" spans="1:13" x14ac:dyDescent="0.4">
      <c r="A2" s="64" t="str">
        <f>'[2]اوراق مشارکت'!A2:AK2</f>
        <v>صندوق سرمایه گذاری اعتماد هامرز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/>
      <c r="H2" s="64"/>
      <c r="I2" s="64"/>
      <c r="J2" s="64"/>
      <c r="K2" s="64"/>
      <c r="L2" s="64"/>
      <c r="M2" s="64"/>
    </row>
    <row r="3" spans="1:13" x14ac:dyDescent="0.4">
      <c r="A3" s="64" t="str">
        <f>'[2]اوراق مشارکت'!A3:AK3</f>
        <v>صورت وضعیت پورتفوی</v>
      </c>
      <c r="B3" s="64" t="s">
        <v>1</v>
      </c>
      <c r="C3" s="64" t="s">
        <v>1</v>
      </c>
      <c r="D3" s="64" t="s">
        <v>1</v>
      </c>
      <c r="E3" s="64" t="s">
        <v>1</v>
      </c>
      <c r="F3" s="64" t="s">
        <v>1</v>
      </c>
      <c r="G3" s="64"/>
      <c r="H3" s="64"/>
      <c r="I3" s="64"/>
      <c r="J3" s="64"/>
      <c r="K3" s="64"/>
      <c r="L3" s="64"/>
      <c r="M3" s="64"/>
    </row>
    <row r="4" spans="1:13" x14ac:dyDescent="0.4">
      <c r="A4" s="64" t="str">
        <f>'اوراق مشارکت'!A4:AK4</f>
        <v>برای ماه منتهی به 1402/10/30</v>
      </c>
      <c r="B4" s="64" t="s">
        <v>460</v>
      </c>
      <c r="C4" s="64" t="s">
        <v>460</v>
      </c>
      <c r="D4" s="64" t="s">
        <v>460</v>
      </c>
      <c r="E4" s="64" t="s">
        <v>460</v>
      </c>
      <c r="F4" s="64" t="s">
        <v>460</v>
      </c>
      <c r="G4" s="64"/>
      <c r="H4" s="64"/>
      <c r="I4" s="64"/>
      <c r="J4" s="64"/>
      <c r="K4" s="64"/>
      <c r="L4" s="64"/>
      <c r="M4" s="64"/>
    </row>
    <row r="6" spans="1:13" x14ac:dyDescent="0.4">
      <c r="A6" s="64" t="s">
        <v>3</v>
      </c>
      <c r="C6" s="64" t="s">
        <v>6</v>
      </c>
      <c r="D6" s="64" t="s">
        <v>6</v>
      </c>
      <c r="E6" s="64" t="s">
        <v>6</v>
      </c>
      <c r="F6" s="64" t="s">
        <v>6</v>
      </c>
      <c r="G6" s="64" t="s">
        <v>6</v>
      </c>
      <c r="H6" s="64" t="s">
        <v>6</v>
      </c>
      <c r="I6" s="64" t="s">
        <v>6</v>
      </c>
      <c r="J6" s="64" t="s">
        <v>6</v>
      </c>
      <c r="K6" s="64" t="s">
        <v>6</v>
      </c>
      <c r="L6" s="64" t="s">
        <v>6</v>
      </c>
      <c r="M6" s="64" t="s">
        <v>6</v>
      </c>
    </row>
    <row r="7" spans="1:13" x14ac:dyDescent="0.4">
      <c r="A7" s="64" t="s">
        <v>3</v>
      </c>
      <c r="C7" s="66" t="s">
        <v>7</v>
      </c>
      <c r="E7" s="66" t="s">
        <v>169</v>
      </c>
      <c r="G7" s="66" t="s">
        <v>170</v>
      </c>
      <c r="I7" s="66" t="s">
        <v>171</v>
      </c>
      <c r="K7" s="66" t="s">
        <v>172</v>
      </c>
      <c r="M7" s="66" t="s">
        <v>173</v>
      </c>
    </row>
    <row r="8" spans="1:13" x14ac:dyDescent="0.4">
      <c r="A8" s="65" t="s">
        <v>63</v>
      </c>
      <c r="C8" s="67">
        <v>750000</v>
      </c>
      <c r="D8" s="67"/>
      <c r="E8" s="67">
        <v>1003070</v>
      </c>
      <c r="F8" s="67"/>
      <c r="G8" s="67">
        <v>1032802</v>
      </c>
      <c r="H8" s="67"/>
      <c r="I8" s="67" t="s">
        <v>174</v>
      </c>
      <c r="J8" s="67"/>
      <c r="K8" s="67">
        <v>774601500000</v>
      </c>
      <c r="M8" s="65" t="s">
        <v>175</v>
      </c>
    </row>
    <row r="9" spans="1:13" x14ac:dyDescent="0.4">
      <c r="A9" s="65" t="s">
        <v>126</v>
      </c>
      <c r="C9" s="67">
        <v>750000</v>
      </c>
      <c r="D9" s="67"/>
      <c r="E9" s="67">
        <v>1000000</v>
      </c>
      <c r="F9" s="67"/>
      <c r="G9" s="67">
        <v>1034971</v>
      </c>
      <c r="H9" s="67"/>
      <c r="I9" s="67" t="s">
        <v>176</v>
      </c>
      <c r="J9" s="67"/>
      <c r="K9" s="67">
        <v>776228250000</v>
      </c>
      <c r="M9" s="65" t="s">
        <v>175</v>
      </c>
    </row>
    <row r="10" spans="1:13" x14ac:dyDescent="0.4">
      <c r="A10" s="65" t="s">
        <v>122</v>
      </c>
      <c r="C10" s="67">
        <v>396000</v>
      </c>
      <c r="D10" s="67"/>
      <c r="E10" s="67">
        <v>925746</v>
      </c>
      <c r="F10" s="67"/>
      <c r="G10" s="67">
        <v>986080</v>
      </c>
      <c r="H10" s="67"/>
      <c r="I10" s="67" t="s">
        <v>177</v>
      </c>
      <c r="J10" s="67"/>
      <c r="K10" s="67">
        <v>390487680000</v>
      </c>
      <c r="M10" s="65" t="s">
        <v>175</v>
      </c>
    </row>
    <row r="11" spans="1:13" x14ac:dyDescent="0.4">
      <c r="A11" s="65" t="s">
        <v>129</v>
      </c>
      <c r="C11" s="67">
        <v>1000000</v>
      </c>
      <c r="D11" s="67"/>
      <c r="E11" s="67">
        <v>1004650</v>
      </c>
      <c r="F11" s="67"/>
      <c r="G11" s="67">
        <v>1032111</v>
      </c>
      <c r="H11" s="67"/>
      <c r="I11" s="67" t="s">
        <v>178</v>
      </c>
      <c r="J11" s="67"/>
      <c r="K11" s="67">
        <v>1032111000000</v>
      </c>
      <c r="M11" s="65" t="s">
        <v>175</v>
      </c>
    </row>
    <row r="12" spans="1:13" x14ac:dyDescent="0.4">
      <c r="A12" s="65" t="s">
        <v>144</v>
      </c>
      <c r="C12" s="67">
        <v>1400000</v>
      </c>
      <c r="D12" s="67"/>
      <c r="E12" s="67">
        <v>976960</v>
      </c>
      <c r="F12" s="67"/>
      <c r="G12" s="67">
        <v>945300</v>
      </c>
      <c r="H12" s="67"/>
      <c r="I12" s="67" t="s">
        <v>179</v>
      </c>
      <c r="J12" s="67"/>
      <c r="K12" s="67">
        <v>1323420000000</v>
      </c>
      <c r="M12" s="65" t="s">
        <v>175</v>
      </c>
    </row>
    <row r="13" spans="1:13" x14ac:dyDescent="0.4">
      <c r="A13" s="65" t="s">
        <v>133</v>
      </c>
      <c r="C13" s="67">
        <v>490000</v>
      </c>
      <c r="D13" s="67"/>
      <c r="E13" s="67">
        <v>1000000</v>
      </c>
      <c r="F13" s="67"/>
      <c r="G13" s="67">
        <v>1000000</v>
      </c>
      <c r="H13" s="67"/>
      <c r="I13" s="67" t="s">
        <v>41</v>
      </c>
      <c r="J13" s="67"/>
      <c r="K13" s="67">
        <v>490000000000</v>
      </c>
      <c r="M13" s="65" t="s">
        <v>175</v>
      </c>
    </row>
    <row r="14" spans="1:13" x14ac:dyDescent="0.4">
      <c r="A14" s="65" t="s">
        <v>158</v>
      </c>
      <c r="C14" s="67">
        <v>1000000</v>
      </c>
      <c r="D14" s="67"/>
      <c r="E14" s="67">
        <v>1000000</v>
      </c>
      <c r="F14" s="67"/>
      <c r="G14" s="67">
        <v>1000000</v>
      </c>
      <c r="H14" s="67"/>
      <c r="I14" s="67" t="s">
        <v>41</v>
      </c>
      <c r="J14" s="67"/>
      <c r="K14" s="67">
        <v>1000000000000</v>
      </c>
      <c r="M14" s="65" t="s">
        <v>175</v>
      </c>
    </row>
    <row r="15" spans="1:13" x14ac:dyDescent="0.4">
      <c r="A15" s="65" t="s">
        <v>162</v>
      </c>
      <c r="C15" s="67">
        <v>1000000</v>
      </c>
      <c r="D15" s="67"/>
      <c r="E15" s="67">
        <v>968220</v>
      </c>
      <c r="F15" s="67"/>
      <c r="G15" s="67">
        <v>1000000</v>
      </c>
      <c r="H15" s="67"/>
      <c r="I15" s="67" t="s">
        <v>180</v>
      </c>
      <c r="J15" s="67"/>
      <c r="K15" s="67">
        <v>1000000000000</v>
      </c>
      <c r="M15" s="65" t="s">
        <v>175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2" bestFit="1" customWidth="1"/>
    <col min="2" max="2" width="1" style="42" customWidth="1"/>
    <col min="3" max="3" width="19.28515625" style="42" bestFit="1" customWidth="1"/>
    <col min="4" max="4" width="1" style="42" customWidth="1"/>
    <col min="5" max="5" width="11.85546875" style="42" bestFit="1" customWidth="1"/>
    <col min="6" max="6" width="1" style="42" customWidth="1"/>
    <col min="7" max="7" width="14.28515625" style="42" bestFit="1" customWidth="1"/>
    <col min="8" max="8" width="1" style="42" customWidth="1"/>
    <col min="9" max="9" width="25" style="42" bestFit="1" customWidth="1"/>
    <col min="10" max="10" width="1" style="42" customWidth="1"/>
    <col min="11" max="11" width="6.85546875" style="42" bestFit="1" customWidth="1"/>
    <col min="12" max="12" width="1" style="42" customWidth="1"/>
    <col min="13" max="13" width="18.42578125" style="42" bestFit="1" customWidth="1"/>
    <col min="14" max="14" width="1" style="42" customWidth="1"/>
    <col min="15" max="15" width="25.140625" style="42" bestFit="1" customWidth="1"/>
    <col min="16" max="16" width="1" style="42" customWidth="1"/>
    <col min="17" max="17" width="6.85546875" style="42" bestFit="1" customWidth="1"/>
    <col min="18" max="18" width="1" style="42" customWidth="1"/>
    <col min="19" max="19" width="18.42578125" style="42" bestFit="1" customWidth="1"/>
    <col min="20" max="20" width="1" style="42" customWidth="1"/>
    <col min="21" max="21" width="6.85546875" style="42" bestFit="1" customWidth="1"/>
    <col min="22" max="22" width="1" style="42" customWidth="1"/>
    <col min="23" max="23" width="14.710937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8.42578125" style="42" bestFit="1" customWidth="1"/>
    <col min="28" max="28" width="1" style="42" customWidth="1"/>
    <col min="29" max="29" width="25.140625" style="42" bestFit="1" customWidth="1"/>
    <col min="30" max="30" width="1" style="42" customWidth="1"/>
    <col min="31" max="31" width="26.140625" style="42" bestFit="1" customWidth="1"/>
    <col min="32" max="32" width="1" style="42" customWidth="1"/>
    <col min="33" max="33" width="9.140625" style="42" customWidth="1"/>
    <col min="34" max="16384" width="9.140625" style="42"/>
  </cols>
  <sheetData>
    <row r="2" spans="1:31" ht="30" x14ac:dyDescent="0.45">
      <c r="A2" s="12" t="str">
        <f>'[2]تعدیل قیمت'!A2:M2</f>
        <v>صندوق سرمایه گذاری اعتماد هامرز</v>
      </c>
      <c r="B2" s="12"/>
      <c r="C2" s="12"/>
      <c r="D2" s="12"/>
      <c r="E2" s="12"/>
      <c r="F2" s="12"/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30" x14ac:dyDescent="0.45">
      <c r="A3" s="12" t="str">
        <f>'[2]تعدیل قیمت'!A3:M3</f>
        <v>صورت وضعیت پورتفوی</v>
      </c>
      <c r="B3" s="12"/>
      <c r="C3" s="12"/>
      <c r="D3" s="12"/>
      <c r="E3" s="12"/>
      <c r="F3" s="12"/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30" x14ac:dyDescent="0.45">
      <c r="A4" s="12" t="str">
        <f>'تعدیل قیمت'!A4:M4</f>
        <v>برای ماه منتهی به 1402/10/30</v>
      </c>
      <c r="B4" s="12"/>
      <c r="C4" s="12"/>
      <c r="D4" s="12"/>
      <c r="E4" s="12"/>
      <c r="F4" s="12"/>
      <c r="G4" s="12" t="s">
        <v>460</v>
      </c>
      <c r="H4" s="12" t="s">
        <v>460</v>
      </c>
      <c r="I4" s="12" t="s">
        <v>460</v>
      </c>
      <c r="J4" s="12" t="s">
        <v>460</v>
      </c>
      <c r="K4" s="12" t="s">
        <v>460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6" spans="1:31" ht="30" x14ac:dyDescent="0.45">
      <c r="A6" s="12" t="s">
        <v>181</v>
      </c>
      <c r="B6" s="12" t="s">
        <v>181</v>
      </c>
      <c r="C6" s="12" t="s">
        <v>181</v>
      </c>
      <c r="D6" s="12" t="s">
        <v>181</v>
      </c>
      <c r="E6" s="12" t="s">
        <v>181</v>
      </c>
      <c r="F6" s="12" t="s">
        <v>181</v>
      </c>
      <c r="G6" s="12" t="s">
        <v>181</v>
      </c>
      <c r="H6" s="12" t="s">
        <v>181</v>
      </c>
      <c r="I6" s="12" t="s">
        <v>181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45">
      <c r="A7" s="12" t="s">
        <v>182</v>
      </c>
      <c r="C7" s="12" t="s">
        <v>60</v>
      </c>
      <c r="E7" s="12" t="s">
        <v>61</v>
      </c>
      <c r="G7" s="12" t="s">
        <v>183</v>
      </c>
      <c r="I7" s="12" t="s">
        <v>58</v>
      </c>
      <c r="K7" s="12" t="s">
        <v>7</v>
      </c>
      <c r="M7" s="12" t="s">
        <v>8</v>
      </c>
      <c r="O7" s="12" t="s">
        <v>9</v>
      </c>
      <c r="Q7" s="12" t="s">
        <v>10</v>
      </c>
      <c r="R7" s="12" t="s">
        <v>10</v>
      </c>
      <c r="S7" s="12" t="s">
        <v>10</v>
      </c>
      <c r="U7" s="12" t="s">
        <v>11</v>
      </c>
      <c r="V7" s="12" t="s">
        <v>11</v>
      </c>
      <c r="W7" s="12" t="s">
        <v>11</v>
      </c>
      <c r="Y7" s="12" t="s">
        <v>7</v>
      </c>
      <c r="AA7" s="12" t="s">
        <v>8</v>
      </c>
      <c r="AC7" s="12" t="s">
        <v>9</v>
      </c>
      <c r="AE7" s="12" t="s">
        <v>184</v>
      </c>
    </row>
    <row r="8" spans="1:31" ht="30" x14ac:dyDescent="0.45">
      <c r="A8" s="12" t="s">
        <v>182</v>
      </c>
      <c r="C8" s="12" t="s">
        <v>60</v>
      </c>
      <c r="E8" s="12" t="s">
        <v>61</v>
      </c>
      <c r="G8" s="12" t="s">
        <v>183</v>
      </c>
      <c r="I8" s="12" t="s">
        <v>58</v>
      </c>
      <c r="K8" s="12" t="s">
        <v>7</v>
      </c>
      <c r="M8" s="12" t="s">
        <v>8</v>
      </c>
      <c r="O8" s="12" t="s">
        <v>9</v>
      </c>
      <c r="Q8" s="41" t="s">
        <v>7</v>
      </c>
      <c r="S8" s="41" t="s">
        <v>8</v>
      </c>
      <c r="U8" s="41" t="s">
        <v>7</v>
      </c>
      <c r="W8" s="41" t="s">
        <v>14</v>
      </c>
      <c r="Y8" s="12" t="s">
        <v>7</v>
      </c>
      <c r="AA8" s="12" t="s">
        <v>8</v>
      </c>
      <c r="AC8" s="12" t="s">
        <v>9</v>
      </c>
      <c r="AE8" s="12" t="s">
        <v>184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D9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7.28515625" style="42" bestFit="1" customWidth="1"/>
    <col min="2" max="2" width="1.85546875" style="42" customWidth="1"/>
    <col min="3" max="3" width="26.85546875" style="42" bestFit="1" customWidth="1"/>
    <col min="4" max="4" width="1" style="42" customWidth="1"/>
    <col min="5" max="5" width="14.425781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1.5703125" style="42" bestFit="1" customWidth="1"/>
    <col min="10" max="10" width="1" style="42" customWidth="1"/>
    <col min="11" max="11" width="19.140625" style="42" bestFit="1" customWidth="1"/>
    <col min="12" max="12" width="1" style="42" customWidth="1"/>
    <col min="13" max="13" width="19" style="42" bestFit="1" customWidth="1"/>
    <col min="14" max="14" width="1" style="42" customWidth="1"/>
    <col min="15" max="15" width="19.14062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6.7109375" style="42" bestFit="1" customWidth="1"/>
    <col min="20" max="20" width="1" style="42" customWidth="1"/>
    <col min="21" max="21" width="9.140625" style="42" customWidth="1"/>
    <col min="22" max="16384" width="9.140625" style="42"/>
  </cols>
  <sheetData>
    <row r="2" spans="1:19" ht="30" x14ac:dyDescent="0.45">
      <c r="A2" s="12" t="str">
        <f>'[2]گواهی سپرده'!A2:AE2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tr">
        <f>'[2]گواهی سپرده'!A3:AE3</f>
        <v>صورت وضعیت پورتفوی</v>
      </c>
      <c r="B3" s="12"/>
      <c r="C3" s="12"/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'گواهی سپرده'!A4:AE4</f>
        <v>برای ماه منتهی به 1402/10/30</v>
      </c>
      <c r="B4" s="12"/>
      <c r="C4" s="12"/>
      <c r="D4" s="12" t="s">
        <v>460</v>
      </c>
      <c r="E4" s="12" t="s">
        <v>460</v>
      </c>
      <c r="F4" s="12" t="s">
        <v>460</v>
      </c>
      <c r="G4" s="12" t="s">
        <v>460</v>
      </c>
      <c r="H4" s="12" t="s">
        <v>460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185</v>
      </c>
      <c r="C6" s="14" t="s">
        <v>186</v>
      </c>
      <c r="D6" s="15" t="s">
        <v>186</v>
      </c>
      <c r="E6" s="15" t="s">
        <v>186</v>
      </c>
      <c r="F6" s="15" t="s">
        <v>186</v>
      </c>
      <c r="G6" s="15" t="s">
        <v>186</v>
      </c>
      <c r="H6" s="15" t="s">
        <v>186</v>
      </c>
      <c r="I6" s="16" t="s">
        <v>186</v>
      </c>
      <c r="K6" s="68" t="s">
        <v>4</v>
      </c>
      <c r="M6" s="14" t="s">
        <v>5</v>
      </c>
      <c r="N6" s="15" t="s">
        <v>5</v>
      </c>
      <c r="O6" s="16" t="s">
        <v>5</v>
      </c>
      <c r="Q6" s="14" t="s">
        <v>6</v>
      </c>
      <c r="R6" s="15" t="s">
        <v>6</v>
      </c>
      <c r="S6" s="16" t="s">
        <v>6</v>
      </c>
    </row>
    <row r="7" spans="1:19" ht="30" x14ac:dyDescent="0.45">
      <c r="A7" s="20" t="s">
        <v>185</v>
      </c>
      <c r="C7" s="43" t="s">
        <v>187</v>
      </c>
      <c r="D7" s="11"/>
      <c r="E7" s="41" t="s">
        <v>188</v>
      </c>
      <c r="F7" s="11"/>
      <c r="G7" s="41" t="s">
        <v>189</v>
      </c>
      <c r="H7" s="11"/>
      <c r="I7" s="44" t="s">
        <v>61</v>
      </c>
      <c r="K7" s="69" t="s">
        <v>190</v>
      </c>
      <c r="M7" s="43" t="s">
        <v>191</v>
      </c>
      <c r="O7" s="44" t="s">
        <v>192</v>
      </c>
      <c r="Q7" s="43" t="s">
        <v>190</v>
      </c>
      <c r="S7" s="44" t="s">
        <v>184</v>
      </c>
    </row>
    <row r="8" spans="1:19" ht="21" x14ac:dyDescent="0.55000000000000004">
      <c r="A8" s="70" t="s">
        <v>193</v>
      </c>
      <c r="C8" s="71" t="s">
        <v>194</v>
      </c>
      <c r="D8" s="11"/>
      <c r="E8" s="11" t="s">
        <v>195</v>
      </c>
      <c r="F8" s="11"/>
      <c r="G8" s="11" t="s">
        <v>196</v>
      </c>
      <c r="H8" s="11"/>
      <c r="I8" s="72">
        <v>0</v>
      </c>
      <c r="K8" s="73">
        <v>102748</v>
      </c>
      <c r="L8" s="47"/>
      <c r="M8" s="74">
        <v>0</v>
      </c>
      <c r="N8" s="47"/>
      <c r="O8" s="48">
        <v>0</v>
      </c>
      <c r="P8" s="47"/>
      <c r="Q8" s="74">
        <v>102748</v>
      </c>
      <c r="R8" s="47"/>
      <c r="S8" s="75" t="s">
        <v>41</v>
      </c>
    </row>
    <row r="9" spans="1:19" ht="21" x14ac:dyDescent="0.55000000000000004">
      <c r="A9" s="70" t="s">
        <v>197</v>
      </c>
      <c r="C9" s="71" t="s">
        <v>198</v>
      </c>
      <c r="D9" s="11"/>
      <c r="E9" s="11" t="s">
        <v>195</v>
      </c>
      <c r="F9" s="11"/>
      <c r="G9" s="11" t="s">
        <v>196</v>
      </c>
      <c r="H9" s="11"/>
      <c r="I9" s="76">
        <v>0</v>
      </c>
      <c r="K9" s="73">
        <v>911230</v>
      </c>
      <c r="L9" s="47"/>
      <c r="M9" s="74">
        <v>13885147257</v>
      </c>
      <c r="N9" s="47"/>
      <c r="O9" s="48">
        <v>13885558487</v>
      </c>
      <c r="P9" s="47"/>
      <c r="Q9" s="74">
        <v>500000</v>
      </c>
      <c r="R9" s="47"/>
      <c r="S9" s="75" t="s">
        <v>41</v>
      </c>
    </row>
    <row r="10" spans="1:19" ht="21" x14ac:dyDescent="0.55000000000000004">
      <c r="A10" s="70" t="s">
        <v>197</v>
      </c>
      <c r="C10" s="71" t="s">
        <v>199</v>
      </c>
      <c r="D10" s="11"/>
      <c r="E10" s="11" t="s">
        <v>200</v>
      </c>
      <c r="F10" s="11"/>
      <c r="G10" s="11" t="s">
        <v>196</v>
      </c>
      <c r="H10" s="11"/>
      <c r="I10" s="76">
        <v>0</v>
      </c>
      <c r="K10" s="73">
        <v>5000000</v>
      </c>
      <c r="L10" s="47"/>
      <c r="M10" s="74">
        <v>4000</v>
      </c>
      <c r="N10" s="47"/>
      <c r="O10" s="48">
        <v>4000</v>
      </c>
      <c r="P10" s="47"/>
      <c r="Q10" s="74">
        <v>5000000</v>
      </c>
      <c r="R10" s="47"/>
      <c r="S10" s="75" t="s">
        <v>41</v>
      </c>
    </row>
    <row r="11" spans="1:19" ht="21" x14ac:dyDescent="0.55000000000000004">
      <c r="A11" s="70" t="s">
        <v>201</v>
      </c>
      <c r="C11" s="71" t="s">
        <v>202</v>
      </c>
      <c r="D11" s="11"/>
      <c r="E11" s="11" t="s">
        <v>195</v>
      </c>
      <c r="F11" s="11"/>
      <c r="G11" s="11" t="s">
        <v>196</v>
      </c>
      <c r="H11" s="11"/>
      <c r="I11" s="76">
        <v>0</v>
      </c>
      <c r="K11" s="73">
        <v>322843452</v>
      </c>
      <c r="L11" s="47"/>
      <c r="M11" s="74">
        <v>153191550000</v>
      </c>
      <c r="N11" s="47"/>
      <c r="O11" s="48">
        <v>153514197452</v>
      </c>
      <c r="P11" s="47"/>
      <c r="Q11" s="74">
        <v>196000</v>
      </c>
      <c r="R11" s="47"/>
      <c r="S11" s="75" t="s">
        <v>41</v>
      </c>
    </row>
    <row r="12" spans="1:19" ht="21" x14ac:dyDescent="0.55000000000000004">
      <c r="A12" s="70" t="s">
        <v>203</v>
      </c>
      <c r="C12" s="71" t="s">
        <v>204</v>
      </c>
      <c r="D12" s="11"/>
      <c r="E12" s="11" t="s">
        <v>195</v>
      </c>
      <c r="F12" s="11"/>
      <c r="G12" s="11" t="s">
        <v>196</v>
      </c>
      <c r="H12" s="11"/>
      <c r="I12" s="76">
        <v>0</v>
      </c>
      <c r="K12" s="73">
        <v>330197</v>
      </c>
      <c r="L12" s="47"/>
      <c r="M12" s="74">
        <v>0</v>
      </c>
      <c r="N12" s="47"/>
      <c r="O12" s="48">
        <v>0</v>
      </c>
      <c r="P12" s="47"/>
      <c r="Q12" s="74">
        <v>330197</v>
      </c>
      <c r="R12" s="47"/>
      <c r="S12" s="75" t="s">
        <v>41</v>
      </c>
    </row>
    <row r="13" spans="1:19" ht="21" x14ac:dyDescent="0.55000000000000004">
      <c r="A13" s="70" t="s">
        <v>205</v>
      </c>
      <c r="C13" s="71" t="s">
        <v>206</v>
      </c>
      <c r="D13" s="11"/>
      <c r="E13" s="11" t="s">
        <v>207</v>
      </c>
      <c r="F13" s="11"/>
      <c r="G13" s="11" t="s">
        <v>196</v>
      </c>
      <c r="H13" s="11"/>
      <c r="I13" s="76">
        <v>0</v>
      </c>
      <c r="K13" s="73">
        <v>404540</v>
      </c>
      <c r="L13" s="47"/>
      <c r="M13" s="74">
        <v>0</v>
      </c>
      <c r="N13" s="47"/>
      <c r="O13" s="48">
        <v>0</v>
      </c>
      <c r="P13" s="47"/>
      <c r="Q13" s="74">
        <v>404540</v>
      </c>
      <c r="R13" s="47"/>
      <c r="S13" s="75" t="s">
        <v>41</v>
      </c>
    </row>
    <row r="14" spans="1:19" ht="21" x14ac:dyDescent="0.55000000000000004">
      <c r="A14" s="70" t="s">
        <v>208</v>
      </c>
      <c r="C14" s="71" t="s">
        <v>209</v>
      </c>
      <c r="D14" s="11"/>
      <c r="E14" s="11" t="s">
        <v>195</v>
      </c>
      <c r="F14" s="11"/>
      <c r="G14" s="11" t="s">
        <v>210</v>
      </c>
      <c r="H14" s="11"/>
      <c r="I14" s="76">
        <v>0</v>
      </c>
      <c r="K14" s="73">
        <v>242123</v>
      </c>
      <c r="L14" s="47"/>
      <c r="M14" s="74">
        <v>0</v>
      </c>
      <c r="N14" s="47"/>
      <c r="O14" s="48">
        <v>0</v>
      </c>
      <c r="P14" s="47"/>
      <c r="Q14" s="74">
        <v>242123</v>
      </c>
      <c r="R14" s="47"/>
      <c r="S14" s="75" t="s">
        <v>41</v>
      </c>
    </row>
    <row r="15" spans="1:19" ht="21" x14ac:dyDescent="0.55000000000000004">
      <c r="A15" s="70" t="s">
        <v>211</v>
      </c>
      <c r="C15" s="71" t="s">
        <v>212</v>
      </c>
      <c r="D15" s="11"/>
      <c r="E15" s="11" t="s">
        <v>195</v>
      </c>
      <c r="F15" s="11"/>
      <c r="G15" s="11" t="s">
        <v>213</v>
      </c>
      <c r="H15" s="11"/>
      <c r="I15" s="76">
        <v>0</v>
      </c>
      <c r="K15" s="73">
        <v>77549</v>
      </c>
      <c r="L15" s="47"/>
      <c r="M15" s="74">
        <v>0</v>
      </c>
      <c r="N15" s="47"/>
      <c r="O15" s="48">
        <v>0</v>
      </c>
      <c r="P15" s="47"/>
      <c r="Q15" s="74">
        <v>77549</v>
      </c>
      <c r="R15" s="47"/>
      <c r="S15" s="75" t="s">
        <v>41</v>
      </c>
    </row>
    <row r="16" spans="1:19" ht="21" x14ac:dyDescent="0.55000000000000004">
      <c r="A16" s="70" t="s">
        <v>214</v>
      </c>
      <c r="C16" s="71" t="s">
        <v>215</v>
      </c>
      <c r="D16" s="11"/>
      <c r="E16" s="11" t="s">
        <v>195</v>
      </c>
      <c r="F16" s="11"/>
      <c r="G16" s="11" t="s">
        <v>216</v>
      </c>
      <c r="H16" s="11"/>
      <c r="I16" s="76">
        <v>0</v>
      </c>
      <c r="K16" s="73">
        <v>161709</v>
      </c>
      <c r="L16" s="47"/>
      <c r="M16" s="74">
        <v>0</v>
      </c>
      <c r="N16" s="47"/>
      <c r="O16" s="48">
        <v>0</v>
      </c>
      <c r="P16" s="47"/>
      <c r="Q16" s="74">
        <v>161709</v>
      </c>
      <c r="R16" s="47"/>
      <c r="S16" s="75" t="s">
        <v>41</v>
      </c>
    </row>
    <row r="17" spans="1:30" ht="21" x14ac:dyDescent="0.55000000000000004">
      <c r="A17" s="70" t="s">
        <v>217</v>
      </c>
      <c r="C17" s="71" t="s">
        <v>218</v>
      </c>
      <c r="D17" s="11"/>
      <c r="E17" s="11" t="s">
        <v>195</v>
      </c>
      <c r="F17" s="11"/>
      <c r="G17" s="11" t="s">
        <v>219</v>
      </c>
      <c r="H17" s="11"/>
      <c r="I17" s="76">
        <v>0</v>
      </c>
      <c r="K17" s="73">
        <v>71064762</v>
      </c>
      <c r="L17" s="47"/>
      <c r="M17" s="74">
        <v>3785807821642</v>
      </c>
      <c r="N17" s="47"/>
      <c r="O17" s="48">
        <v>3785878386404</v>
      </c>
      <c r="P17" s="47"/>
      <c r="Q17" s="74">
        <v>500000</v>
      </c>
      <c r="R17" s="47"/>
      <c r="S17" s="75" t="s">
        <v>41</v>
      </c>
    </row>
    <row r="18" spans="1:30" ht="21" x14ac:dyDescent="0.55000000000000004">
      <c r="A18" s="70" t="s">
        <v>220</v>
      </c>
      <c r="C18" s="71" t="s">
        <v>221</v>
      </c>
      <c r="D18" s="11"/>
      <c r="E18" s="11" t="s">
        <v>195</v>
      </c>
      <c r="F18" s="11"/>
      <c r="G18" s="11" t="s">
        <v>222</v>
      </c>
      <c r="H18" s="11"/>
      <c r="I18" s="76">
        <v>0</v>
      </c>
      <c r="K18" s="73">
        <v>520000</v>
      </c>
      <c r="L18" s="47"/>
      <c r="M18" s="74">
        <v>0</v>
      </c>
      <c r="N18" s="47"/>
      <c r="O18" s="48">
        <v>501863</v>
      </c>
      <c r="P18" s="47"/>
      <c r="Q18" s="74">
        <v>18137</v>
      </c>
      <c r="R18" s="47"/>
      <c r="S18" s="75" t="s">
        <v>41</v>
      </c>
    </row>
    <row r="19" spans="1:30" ht="21" x14ac:dyDescent="0.55000000000000004">
      <c r="A19" s="70" t="s">
        <v>223</v>
      </c>
      <c r="C19" s="71" t="s">
        <v>224</v>
      </c>
      <c r="D19" s="11"/>
      <c r="E19" s="11" t="s">
        <v>195</v>
      </c>
      <c r="F19" s="11"/>
      <c r="G19" s="11" t="s">
        <v>225</v>
      </c>
      <c r="H19" s="11"/>
      <c r="I19" s="76">
        <v>0</v>
      </c>
      <c r="K19" s="73">
        <v>9247023505</v>
      </c>
      <c r="L19" s="47"/>
      <c r="M19" s="74">
        <v>1128312397595</v>
      </c>
      <c r="N19" s="47"/>
      <c r="O19" s="48">
        <v>1117351603199</v>
      </c>
      <c r="P19" s="47"/>
      <c r="Q19" s="74">
        <v>20207817901</v>
      </c>
      <c r="R19" s="47"/>
      <c r="S19" s="75" t="s">
        <v>36</v>
      </c>
    </row>
    <row r="20" spans="1:30" ht="21" x14ac:dyDescent="0.55000000000000004">
      <c r="A20" s="70" t="s">
        <v>226</v>
      </c>
      <c r="C20" s="71" t="s">
        <v>227</v>
      </c>
      <c r="D20" s="11"/>
      <c r="E20" s="11" t="s">
        <v>200</v>
      </c>
      <c r="F20" s="11"/>
      <c r="G20" s="11" t="s">
        <v>228</v>
      </c>
      <c r="H20" s="11"/>
      <c r="I20" s="76">
        <v>0</v>
      </c>
      <c r="K20" s="73">
        <v>100071</v>
      </c>
      <c r="L20" s="47"/>
      <c r="M20" s="74">
        <v>0</v>
      </c>
      <c r="N20" s="47"/>
      <c r="O20" s="48">
        <v>0</v>
      </c>
      <c r="P20" s="47"/>
      <c r="Q20" s="74">
        <v>100071</v>
      </c>
      <c r="R20" s="47"/>
      <c r="S20" s="75" t="s">
        <v>41</v>
      </c>
    </row>
    <row r="21" spans="1:30" ht="21" x14ac:dyDescent="0.55000000000000004">
      <c r="A21" s="70" t="s">
        <v>229</v>
      </c>
      <c r="C21" s="71" t="s">
        <v>230</v>
      </c>
      <c r="D21" s="11"/>
      <c r="E21" s="11" t="s">
        <v>195</v>
      </c>
      <c r="F21" s="11"/>
      <c r="G21" s="11" t="s">
        <v>231</v>
      </c>
      <c r="H21" s="11"/>
      <c r="I21" s="76">
        <v>0</v>
      </c>
      <c r="K21" s="73">
        <v>4368430411</v>
      </c>
      <c r="L21" s="47"/>
      <c r="M21" s="74">
        <v>3173482919430</v>
      </c>
      <c r="N21" s="47"/>
      <c r="O21" s="48">
        <v>3177850829841</v>
      </c>
      <c r="P21" s="47"/>
      <c r="Q21" s="74">
        <v>520000</v>
      </c>
      <c r="R21" s="47"/>
      <c r="S21" s="75" t="s">
        <v>41</v>
      </c>
    </row>
    <row r="22" spans="1:30" ht="21" x14ac:dyDescent="0.55000000000000004">
      <c r="A22" s="70" t="s">
        <v>232</v>
      </c>
      <c r="C22" s="71" t="s">
        <v>233</v>
      </c>
      <c r="D22" s="11"/>
      <c r="E22" s="11" t="s">
        <v>195</v>
      </c>
      <c r="F22" s="11"/>
      <c r="G22" s="11" t="s">
        <v>234</v>
      </c>
      <c r="H22" s="11"/>
      <c r="I22" s="76">
        <v>0</v>
      </c>
      <c r="K22" s="73">
        <v>6236390411</v>
      </c>
      <c r="L22" s="47"/>
      <c r="M22" s="74">
        <v>252611260104</v>
      </c>
      <c r="N22" s="47"/>
      <c r="O22" s="48">
        <v>258847250515</v>
      </c>
      <c r="P22" s="47"/>
      <c r="Q22" s="74">
        <v>400000</v>
      </c>
      <c r="R22" s="47"/>
      <c r="S22" s="75" t="s">
        <v>41</v>
      </c>
    </row>
    <row r="23" spans="1:30" ht="21" x14ac:dyDescent="0.55000000000000004">
      <c r="A23" s="70" t="s">
        <v>235</v>
      </c>
      <c r="C23" s="71" t="s">
        <v>236</v>
      </c>
      <c r="D23" s="11"/>
      <c r="E23" s="11" t="s">
        <v>195</v>
      </c>
      <c r="F23" s="11"/>
      <c r="G23" s="11" t="s">
        <v>237</v>
      </c>
      <c r="H23" s="11"/>
      <c r="I23" s="76">
        <v>0</v>
      </c>
      <c r="K23" s="73">
        <v>389040</v>
      </c>
      <c r="L23" s="47"/>
      <c r="M23" s="74">
        <v>0</v>
      </c>
      <c r="N23" s="47"/>
      <c r="O23" s="48">
        <v>0</v>
      </c>
      <c r="P23" s="47"/>
      <c r="Q23" s="74">
        <v>389040</v>
      </c>
      <c r="R23" s="47"/>
      <c r="S23" s="75" t="s">
        <v>41</v>
      </c>
    </row>
    <row r="24" spans="1:30" ht="21" x14ac:dyDescent="0.55000000000000004">
      <c r="A24" s="70" t="s">
        <v>223</v>
      </c>
      <c r="C24" s="71" t="s">
        <v>238</v>
      </c>
      <c r="D24" s="11"/>
      <c r="E24" s="11" t="s">
        <v>239</v>
      </c>
      <c r="F24" s="11"/>
      <c r="G24" s="11" t="s">
        <v>240</v>
      </c>
      <c r="H24" s="11"/>
      <c r="I24" s="76">
        <v>21</v>
      </c>
      <c r="K24" s="73">
        <v>187600000000</v>
      </c>
      <c r="L24" s="47"/>
      <c r="M24" s="74">
        <v>0</v>
      </c>
      <c r="N24" s="47"/>
      <c r="O24" s="48">
        <v>0</v>
      </c>
      <c r="P24" s="47"/>
      <c r="Q24" s="74">
        <v>187600000000</v>
      </c>
      <c r="R24" s="47"/>
      <c r="S24" s="75" t="s">
        <v>241</v>
      </c>
    </row>
    <row r="25" spans="1:30" ht="21.75" thickBot="1" x14ac:dyDescent="0.6">
      <c r="A25" s="70" t="s">
        <v>223</v>
      </c>
      <c r="C25" s="71" t="s">
        <v>242</v>
      </c>
      <c r="D25" s="11"/>
      <c r="E25" s="11" t="s">
        <v>239</v>
      </c>
      <c r="F25" s="11"/>
      <c r="G25" s="11" t="s">
        <v>243</v>
      </c>
      <c r="H25" s="11"/>
      <c r="I25" s="76">
        <v>21</v>
      </c>
      <c r="K25" s="73">
        <v>191610000000</v>
      </c>
      <c r="L25" s="47"/>
      <c r="M25" s="74">
        <v>0</v>
      </c>
      <c r="N25" s="47"/>
      <c r="O25" s="48">
        <v>0</v>
      </c>
      <c r="P25" s="47"/>
      <c r="Q25" s="74">
        <v>191610000000</v>
      </c>
      <c r="R25" s="47"/>
      <c r="S25" s="75" t="s">
        <v>244</v>
      </c>
    </row>
    <row r="26" spans="1:30" ht="21.75" thickBot="1" x14ac:dyDescent="0.6">
      <c r="A26" s="70" t="s">
        <v>223</v>
      </c>
      <c r="C26" s="71" t="s">
        <v>245</v>
      </c>
      <c r="D26" s="11"/>
      <c r="E26" s="11" t="s">
        <v>239</v>
      </c>
      <c r="F26" s="11"/>
      <c r="G26" s="11" t="s">
        <v>246</v>
      </c>
      <c r="H26" s="11"/>
      <c r="I26" s="76">
        <v>21</v>
      </c>
      <c r="K26" s="73">
        <v>86786000000</v>
      </c>
      <c r="L26" s="47"/>
      <c r="M26" s="74">
        <v>0</v>
      </c>
      <c r="N26" s="47"/>
      <c r="O26" s="48">
        <v>0</v>
      </c>
      <c r="P26" s="47"/>
      <c r="Q26" s="74">
        <v>86786000000</v>
      </c>
      <c r="R26" s="47"/>
      <c r="S26" s="75" t="s">
        <v>247</v>
      </c>
      <c r="AD26" s="77"/>
    </row>
    <row r="27" spans="1:30" ht="21" x14ac:dyDescent="0.55000000000000004">
      <c r="A27" s="70" t="s">
        <v>223</v>
      </c>
      <c r="C27" s="71" t="s">
        <v>248</v>
      </c>
      <c r="D27" s="11"/>
      <c r="E27" s="11" t="s">
        <v>239</v>
      </c>
      <c r="F27" s="11"/>
      <c r="G27" s="11" t="s">
        <v>249</v>
      </c>
      <c r="H27" s="11"/>
      <c r="I27" s="76">
        <v>21</v>
      </c>
      <c r="K27" s="73">
        <v>34000000000</v>
      </c>
      <c r="L27" s="47"/>
      <c r="M27" s="74">
        <v>0</v>
      </c>
      <c r="N27" s="47"/>
      <c r="O27" s="48">
        <v>0</v>
      </c>
      <c r="P27" s="47"/>
      <c r="Q27" s="74">
        <v>34000000000</v>
      </c>
      <c r="R27" s="47"/>
      <c r="S27" s="75" t="s">
        <v>250</v>
      </c>
    </row>
    <row r="28" spans="1:30" ht="21" x14ac:dyDescent="0.55000000000000004">
      <c r="A28" s="70" t="s">
        <v>232</v>
      </c>
      <c r="C28" s="71" t="s">
        <v>251</v>
      </c>
      <c r="D28" s="11"/>
      <c r="E28" s="11" t="s">
        <v>239</v>
      </c>
      <c r="F28" s="11"/>
      <c r="G28" s="11" t="s">
        <v>252</v>
      </c>
      <c r="H28" s="11"/>
      <c r="I28" s="76">
        <v>21</v>
      </c>
      <c r="K28" s="73">
        <v>337200000000</v>
      </c>
      <c r="L28" s="47"/>
      <c r="M28" s="74">
        <v>0</v>
      </c>
      <c r="N28" s="47"/>
      <c r="O28" s="48">
        <v>237200000000</v>
      </c>
      <c r="P28" s="47"/>
      <c r="Q28" s="74">
        <v>100000000000</v>
      </c>
      <c r="R28" s="47"/>
      <c r="S28" s="75" t="s">
        <v>253</v>
      </c>
    </row>
    <row r="29" spans="1:30" ht="21" x14ac:dyDescent="0.55000000000000004">
      <c r="A29" s="70" t="s">
        <v>232</v>
      </c>
      <c r="C29" s="71" t="s">
        <v>254</v>
      </c>
      <c r="D29" s="11"/>
      <c r="E29" s="11" t="s">
        <v>239</v>
      </c>
      <c r="F29" s="11"/>
      <c r="G29" s="11" t="s">
        <v>255</v>
      </c>
      <c r="H29" s="11"/>
      <c r="I29" s="76">
        <v>21</v>
      </c>
      <c r="K29" s="73">
        <v>362800000000</v>
      </c>
      <c r="L29" s="47"/>
      <c r="M29" s="74">
        <v>0</v>
      </c>
      <c r="N29" s="47"/>
      <c r="O29" s="48">
        <v>0</v>
      </c>
      <c r="P29" s="47"/>
      <c r="Q29" s="74">
        <v>362800000000</v>
      </c>
      <c r="R29" s="47"/>
      <c r="S29" s="75" t="s">
        <v>256</v>
      </c>
    </row>
    <row r="30" spans="1:30" ht="21" x14ac:dyDescent="0.55000000000000004">
      <c r="A30" s="70" t="s">
        <v>257</v>
      </c>
      <c r="C30" s="71" t="s">
        <v>258</v>
      </c>
      <c r="D30" s="11"/>
      <c r="E30" s="11" t="s">
        <v>195</v>
      </c>
      <c r="F30" s="11"/>
      <c r="G30" s="11" t="s">
        <v>255</v>
      </c>
      <c r="H30" s="11"/>
      <c r="I30" s="76">
        <v>0</v>
      </c>
      <c r="K30" s="73">
        <v>10520000</v>
      </c>
      <c r="L30" s="47"/>
      <c r="M30" s="74">
        <v>0</v>
      </c>
      <c r="N30" s="47"/>
      <c r="O30" s="48">
        <v>10520000</v>
      </c>
      <c r="P30" s="47"/>
      <c r="Q30" s="74">
        <v>0</v>
      </c>
      <c r="R30" s="47"/>
      <c r="S30" s="75" t="s">
        <v>41</v>
      </c>
    </row>
    <row r="31" spans="1:30" ht="21" x14ac:dyDescent="0.55000000000000004">
      <c r="A31" s="70" t="s">
        <v>259</v>
      </c>
      <c r="C31" s="71" t="s">
        <v>260</v>
      </c>
      <c r="D31" s="11"/>
      <c r="E31" s="11" t="s">
        <v>195</v>
      </c>
      <c r="F31" s="11"/>
      <c r="G31" s="11" t="s">
        <v>261</v>
      </c>
      <c r="H31" s="11"/>
      <c r="I31" s="76">
        <v>0</v>
      </c>
      <c r="K31" s="73">
        <v>4623507671</v>
      </c>
      <c r="L31" s="47"/>
      <c r="M31" s="74">
        <v>300000</v>
      </c>
      <c r="N31" s="47"/>
      <c r="O31" s="48">
        <v>4623491671</v>
      </c>
      <c r="P31" s="47"/>
      <c r="Q31" s="74">
        <v>316000</v>
      </c>
      <c r="R31" s="47"/>
      <c r="S31" s="75" t="s">
        <v>41</v>
      </c>
    </row>
    <row r="32" spans="1:30" ht="21" x14ac:dyDescent="0.55000000000000004">
      <c r="A32" s="70" t="s">
        <v>259</v>
      </c>
      <c r="C32" s="71" t="s">
        <v>262</v>
      </c>
      <c r="D32" s="11"/>
      <c r="E32" s="11" t="s">
        <v>239</v>
      </c>
      <c r="F32" s="11"/>
      <c r="G32" s="11" t="s">
        <v>263</v>
      </c>
      <c r="H32" s="11"/>
      <c r="I32" s="76">
        <v>21</v>
      </c>
      <c r="K32" s="73">
        <v>110702000000</v>
      </c>
      <c r="L32" s="47"/>
      <c r="M32" s="74">
        <v>0</v>
      </c>
      <c r="N32" s="47"/>
      <c r="O32" s="48">
        <v>0</v>
      </c>
      <c r="P32" s="47"/>
      <c r="Q32" s="74">
        <v>110702000000</v>
      </c>
      <c r="R32" s="47"/>
      <c r="S32" s="75" t="s">
        <v>22</v>
      </c>
    </row>
    <row r="33" spans="1:19" ht="21" x14ac:dyDescent="0.55000000000000004">
      <c r="A33" s="70" t="s">
        <v>259</v>
      </c>
      <c r="C33" s="71" t="s">
        <v>264</v>
      </c>
      <c r="D33" s="11"/>
      <c r="E33" s="11" t="s">
        <v>239</v>
      </c>
      <c r="F33" s="11"/>
      <c r="G33" s="11" t="s">
        <v>265</v>
      </c>
      <c r="H33" s="11"/>
      <c r="I33" s="76">
        <v>21</v>
      </c>
      <c r="K33" s="73">
        <v>139298000000</v>
      </c>
      <c r="L33" s="47"/>
      <c r="M33" s="74">
        <v>0</v>
      </c>
      <c r="N33" s="47"/>
      <c r="O33" s="48">
        <v>0</v>
      </c>
      <c r="P33" s="47"/>
      <c r="Q33" s="74">
        <v>139298000000</v>
      </c>
      <c r="R33" s="47"/>
      <c r="S33" s="75" t="s">
        <v>266</v>
      </c>
    </row>
    <row r="34" spans="1:19" ht="21" x14ac:dyDescent="0.55000000000000004">
      <c r="A34" s="70" t="s">
        <v>267</v>
      </c>
      <c r="C34" s="71" t="s">
        <v>268</v>
      </c>
      <c r="D34" s="11"/>
      <c r="E34" s="11" t="s">
        <v>195</v>
      </c>
      <c r="F34" s="11"/>
      <c r="G34" s="11" t="s">
        <v>265</v>
      </c>
      <c r="H34" s="11"/>
      <c r="I34" s="76">
        <v>0</v>
      </c>
      <c r="K34" s="73">
        <v>100000</v>
      </c>
      <c r="L34" s="47"/>
      <c r="M34" s="74">
        <v>9220060602411</v>
      </c>
      <c r="N34" s="47"/>
      <c r="O34" s="48">
        <v>9178145288058</v>
      </c>
      <c r="P34" s="47"/>
      <c r="Q34" s="74">
        <v>41915414353</v>
      </c>
      <c r="R34" s="47"/>
      <c r="S34" s="75" t="s">
        <v>269</v>
      </c>
    </row>
    <row r="35" spans="1:19" ht="21" x14ac:dyDescent="0.55000000000000004">
      <c r="A35" s="70" t="s">
        <v>270</v>
      </c>
      <c r="C35" s="71" t="s">
        <v>271</v>
      </c>
      <c r="D35" s="11"/>
      <c r="E35" s="11" t="s">
        <v>195</v>
      </c>
      <c r="F35" s="11"/>
      <c r="G35" s="11" t="s">
        <v>272</v>
      </c>
      <c r="H35" s="11"/>
      <c r="I35" s="76">
        <v>0</v>
      </c>
      <c r="K35" s="73">
        <v>6184034246</v>
      </c>
      <c r="L35" s="47"/>
      <c r="M35" s="74">
        <v>1176712380242</v>
      </c>
      <c r="N35" s="47"/>
      <c r="O35" s="48">
        <v>1182895914488</v>
      </c>
      <c r="P35" s="47"/>
      <c r="Q35" s="74">
        <v>500000</v>
      </c>
      <c r="R35" s="47"/>
      <c r="S35" s="75" t="s">
        <v>41</v>
      </c>
    </row>
    <row r="36" spans="1:19" ht="21" x14ac:dyDescent="0.55000000000000004">
      <c r="A36" s="70" t="s">
        <v>273</v>
      </c>
      <c r="C36" s="71" t="s">
        <v>274</v>
      </c>
      <c r="D36" s="11"/>
      <c r="E36" s="11" t="s">
        <v>195</v>
      </c>
      <c r="F36" s="11"/>
      <c r="G36" s="11" t="s">
        <v>275</v>
      </c>
      <c r="H36" s="11"/>
      <c r="I36" s="76">
        <v>0</v>
      </c>
      <c r="K36" s="73">
        <v>8738240918</v>
      </c>
      <c r="L36" s="47"/>
      <c r="M36" s="74">
        <v>2287718134168</v>
      </c>
      <c r="N36" s="47"/>
      <c r="O36" s="48">
        <v>2296192070233</v>
      </c>
      <c r="P36" s="47"/>
      <c r="Q36" s="74">
        <v>264304853</v>
      </c>
      <c r="R36" s="47"/>
      <c r="S36" s="75" t="s">
        <v>41</v>
      </c>
    </row>
    <row r="37" spans="1:19" ht="21" x14ac:dyDescent="0.55000000000000004">
      <c r="A37" s="70" t="s">
        <v>270</v>
      </c>
      <c r="C37" s="71" t="s">
        <v>276</v>
      </c>
      <c r="D37" s="11"/>
      <c r="E37" s="11" t="s">
        <v>239</v>
      </c>
      <c r="F37" s="11"/>
      <c r="G37" s="11" t="s">
        <v>277</v>
      </c>
      <c r="H37" s="11"/>
      <c r="I37" s="76">
        <v>21</v>
      </c>
      <c r="K37" s="73">
        <v>448187000000</v>
      </c>
      <c r="L37" s="47"/>
      <c r="M37" s="74">
        <v>0</v>
      </c>
      <c r="N37" s="47"/>
      <c r="O37" s="48">
        <v>0</v>
      </c>
      <c r="P37" s="47"/>
      <c r="Q37" s="74">
        <v>448187000000</v>
      </c>
      <c r="R37" s="47"/>
      <c r="S37" s="75" t="s">
        <v>278</v>
      </c>
    </row>
    <row r="38" spans="1:19" ht="21" x14ac:dyDescent="0.55000000000000004">
      <c r="A38" s="70" t="s">
        <v>259</v>
      </c>
      <c r="C38" s="71" t="s">
        <v>279</v>
      </c>
      <c r="D38" s="11"/>
      <c r="E38" s="11" t="s">
        <v>195</v>
      </c>
      <c r="F38" s="11"/>
      <c r="G38" s="11" t="s">
        <v>280</v>
      </c>
      <c r="H38" s="11"/>
      <c r="I38" s="76">
        <v>0</v>
      </c>
      <c r="K38" s="73">
        <v>970000</v>
      </c>
      <c r="L38" s="47"/>
      <c r="M38" s="74">
        <v>308219000</v>
      </c>
      <c r="N38" s="47"/>
      <c r="O38" s="48">
        <v>0</v>
      </c>
      <c r="P38" s="47"/>
      <c r="Q38" s="74">
        <v>309189000</v>
      </c>
      <c r="R38" s="47"/>
      <c r="S38" s="75" t="s">
        <v>41</v>
      </c>
    </row>
    <row r="39" spans="1:19" ht="21" x14ac:dyDescent="0.55000000000000004">
      <c r="A39" s="70" t="s">
        <v>281</v>
      </c>
      <c r="C39" s="71" t="s">
        <v>282</v>
      </c>
      <c r="D39" s="11"/>
      <c r="E39" s="11" t="s">
        <v>195</v>
      </c>
      <c r="F39" s="11"/>
      <c r="G39" s="11" t="s">
        <v>283</v>
      </c>
      <c r="H39" s="11"/>
      <c r="I39" s="76">
        <v>0</v>
      </c>
      <c r="K39" s="73">
        <v>4023487392</v>
      </c>
      <c r="L39" s="47"/>
      <c r="M39" s="74">
        <v>0</v>
      </c>
      <c r="N39" s="47"/>
      <c r="O39" s="48">
        <v>4021787392</v>
      </c>
      <c r="P39" s="47"/>
      <c r="Q39" s="74">
        <v>1700000</v>
      </c>
      <c r="R39" s="47"/>
      <c r="S39" s="75" t="s">
        <v>41</v>
      </c>
    </row>
    <row r="40" spans="1:19" ht="21" x14ac:dyDescent="0.55000000000000004">
      <c r="A40" s="70" t="s">
        <v>229</v>
      </c>
      <c r="C40" s="71" t="s">
        <v>284</v>
      </c>
      <c r="D40" s="11"/>
      <c r="E40" s="11" t="s">
        <v>239</v>
      </c>
      <c r="F40" s="11"/>
      <c r="G40" s="11" t="s">
        <v>285</v>
      </c>
      <c r="H40" s="11"/>
      <c r="I40" s="76">
        <v>21</v>
      </c>
      <c r="K40" s="73">
        <v>463740000000</v>
      </c>
      <c r="L40" s="47"/>
      <c r="M40" s="74">
        <v>0</v>
      </c>
      <c r="N40" s="47"/>
      <c r="O40" s="48">
        <v>463740000000</v>
      </c>
      <c r="P40" s="47"/>
      <c r="Q40" s="74">
        <v>0</v>
      </c>
      <c r="R40" s="47"/>
      <c r="S40" s="75" t="s">
        <v>41</v>
      </c>
    </row>
    <row r="41" spans="1:19" ht="21" x14ac:dyDescent="0.55000000000000004">
      <c r="A41" s="70" t="s">
        <v>286</v>
      </c>
      <c r="C41" s="71" t="s">
        <v>287</v>
      </c>
      <c r="D41" s="11"/>
      <c r="E41" s="11" t="s">
        <v>195</v>
      </c>
      <c r="F41" s="11"/>
      <c r="G41" s="11" t="s">
        <v>288</v>
      </c>
      <c r="H41" s="11"/>
      <c r="I41" s="76">
        <v>0</v>
      </c>
      <c r="K41" s="73">
        <v>1381875753</v>
      </c>
      <c r="L41" s="47"/>
      <c r="M41" s="74">
        <v>1404893426675</v>
      </c>
      <c r="N41" s="47"/>
      <c r="O41" s="48">
        <v>1406274484927</v>
      </c>
      <c r="P41" s="47"/>
      <c r="Q41" s="74">
        <v>817501</v>
      </c>
      <c r="R41" s="47"/>
      <c r="S41" s="75" t="s">
        <v>41</v>
      </c>
    </row>
    <row r="42" spans="1:19" ht="21" x14ac:dyDescent="0.55000000000000004">
      <c r="A42" s="70" t="s">
        <v>286</v>
      </c>
      <c r="C42" s="71" t="s">
        <v>289</v>
      </c>
      <c r="D42" s="11"/>
      <c r="E42" s="11" t="s">
        <v>239</v>
      </c>
      <c r="F42" s="11"/>
      <c r="G42" s="11" t="s">
        <v>288</v>
      </c>
      <c r="H42" s="11"/>
      <c r="I42" s="76">
        <v>21</v>
      </c>
      <c r="K42" s="73">
        <v>74685800000</v>
      </c>
      <c r="L42" s="47"/>
      <c r="M42" s="74">
        <v>0</v>
      </c>
      <c r="N42" s="47"/>
      <c r="O42" s="48">
        <v>74685800000</v>
      </c>
      <c r="P42" s="47"/>
      <c r="Q42" s="74">
        <v>0</v>
      </c>
      <c r="R42" s="47"/>
      <c r="S42" s="75" t="s">
        <v>41</v>
      </c>
    </row>
    <row r="43" spans="1:19" ht="21" x14ac:dyDescent="0.55000000000000004">
      <c r="A43" s="70" t="s">
        <v>290</v>
      </c>
      <c r="C43" s="71" t="s">
        <v>291</v>
      </c>
      <c r="D43" s="11"/>
      <c r="E43" s="11" t="s">
        <v>195</v>
      </c>
      <c r="F43" s="11"/>
      <c r="G43" s="11" t="s">
        <v>292</v>
      </c>
      <c r="H43" s="11"/>
      <c r="I43" s="76">
        <v>0</v>
      </c>
      <c r="K43" s="73">
        <v>500000</v>
      </c>
      <c r="L43" s="47"/>
      <c r="M43" s="74">
        <v>0</v>
      </c>
      <c r="N43" s="47"/>
      <c r="O43" s="48">
        <v>0</v>
      </c>
      <c r="P43" s="47"/>
      <c r="Q43" s="74">
        <v>500000</v>
      </c>
      <c r="R43" s="47"/>
      <c r="S43" s="75" t="s">
        <v>41</v>
      </c>
    </row>
    <row r="44" spans="1:19" ht="21" x14ac:dyDescent="0.55000000000000004">
      <c r="A44" s="70" t="s">
        <v>290</v>
      </c>
      <c r="C44" s="71" t="s">
        <v>293</v>
      </c>
      <c r="D44" s="11"/>
      <c r="E44" s="11" t="s">
        <v>239</v>
      </c>
      <c r="F44" s="11"/>
      <c r="G44" s="11" t="s">
        <v>292</v>
      </c>
      <c r="H44" s="11"/>
      <c r="I44" s="76">
        <v>21</v>
      </c>
      <c r="K44" s="73">
        <v>500000000000</v>
      </c>
      <c r="L44" s="47"/>
      <c r="M44" s="74">
        <v>0</v>
      </c>
      <c r="N44" s="47"/>
      <c r="O44" s="48">
        <v>0</v>
      </c>
      <c r="P44" s="47"/>
      <c r="Q44" s="74">
        <v>500000000000</v>
      </c>
      <c r="R44" s="47"/>
      <c r="S44" s="75" t="s">
        <v>294</v>
      </c>
    </row>
    <row r="45" spans="1:19" ht="21" x14ac:dyDescent="0.55000000000000004">
      <c r="A45" s="70" t="s">
        <v>197</v>
      </c>
      <c r="C45" s="71" t="s">
        <v>295</v>
      </c>
      <c r="D45" s="11"/>
      <c r="E45" s="11" t="s">
        <v>239</v>
      </c>
      <c r="F45" s="11"/>
      <c r="G45" s="11" t="s">
        <v>292</v>
      </c>
      <c r="H45" s="11"/>
      <c r="I45" s="76">
        <v>21</v>
      </c>
      <c r="K45" s="73">
        <v>180432000000</v>
      </c>
      <c r="L45" s="47"/>
      <c r="M45" s="74">
        <v>0</v>
      </c>
      <c r="N45" s="47"/>
      <c r="O45" s="48">
        <v>0</v>
      </c>
      <c r="P45" s="47"/>
      <c r="Q45" s="74">
        <v>180432000000</v>
      </c>
      <c r="R45" s="47"/>
      <c r="S45" s="75" t="s">
        <v>296</v>
      </c>
    </row>
    <row r="46" spans="1:19" ht="21" x14ac:dyDescent="0.55000000000000004">
      <c r="A46" s="70" t="s">
        <v>229</v>
      </c>
      <c r="C46" s="71" t="s">
        <v>297</v>
      </c>
      <c r="D46" s="11"/>
      <c r="E46" s="11" t="s">
        <v>239</v>
      </c>
      <c r="F46" s="11"/>
      <c r="G46" s="11" t="s">
        <v>298</v>
      </c>
      <c r="H46" s="11"/>
      <c r="I46" s="76">
        <v>21</v>
      </c>
      <c r="K46" s="73">
        <v>189400000000</v>
      </c>
      <c r="L46" s="47"/>
      <c r="M46" s="74">
        <v>0</v>
      </c>
      <c r="N46" s="47"/>
      <c r="O46" s="48">
        <v>0</v>
      </c>
      <c r="P46" s="47"/>
      <c r="Q46" s="74">
        <v>189400000000</v>
      </c>
      <c r="R46" s="47"/>
      <c r="S46" s="75" t="s">
        <v>244</v>
      </c>
    </row>
    <row r="47" spans="1:19" ht="21" x14ac:dyDescent="0.55000000000000004">
      <c r="A47" s="70" t="s">
        <v>197</v>
      </c>
      <c r="C47" s="71" t="s">
        <v>299</v>
      </c>
      <c r="D47" s="11"/>
      <c r="E47" s="11" t="s">
        <v>239</v>
      </c>
      <c r="F47" s="11"/>
      <c r="G47" s="11" t="s">
        <v>300</v>
      </c>
      <c r="H47" s="11"/>
      <c r="I47" s="76">
        <v>21</v>
      </c>
      <c r="K47" s="73">
        <v>307000000000</v>
      </c>
      <c r="L47" s="47"/>
      <c r="M47" s="74">
        <v>0</v>
      </c>
      <c r="N47" s="47"/>
      <c r="O47" s="48">
        <v>0</v>
      </c>
      <c r="P47" s="47"/>
      <c r="Q47" s="74">
        <v>307000000000</v>
      </c>
      <c r="R47" s="47"/>
      <c r="S47" s="75" t="s">
        <v>301</v>
      </c>
    </row>
    <row r="48" spans="1:19" ht="21" x14ac:dyDescent="0.55000000000000004">
      <c r="A48" s="70" t="s">
        <v>229</v>
      </c>
      <c r="C48" s="71" t="s">
        <v>302</v>
      </c>
      <c r="D48" s="11"/>
      <c r="E48" s="11" t="s">
        <v>239</v>
      </c>
      <c r="F48" s="11"/>
      <c r="G48" s="11" t="s">
        <v>303</v>
      </c>
      <c r="H48" s="11"/>
      <c r="I48" s="76">
        <v>25</v>
      </c>
      <c r="K48" s="73">
        <v>144771000000</v>
      </c>
      <c r="L48" s="47"/>
      <c r="M48" s="74">
        <v>0</v>
      </c>
      <c r="N48" s="47"/>
      <c r="O48" s="48">
        <v>144771000000</v>
      </c>
      <c r="P48" s="47"/>
      <c r="Q48" s="74">
        <v>0</v>
      </c>
      <c r="R48" s="47"/>
      <c r="S48" s="75" t="s">
        <v>41</v>
      </c>
    </row>
    <row r="49" spans="1:19" ht="21" x14ac:dyDescent="0.55000000000000004">
      <c r="A49" s="70" t="s">
        <v>270</v>
      </c>
      <c r="C49" s="71" t="s">
        <v>304</v>
      </c>
      <c r="D49" s="11"/>
      <c r="E49" s="11" t="s">
        <v>239</v>
      </c>
      <c r="F49" s="11"/>
      <c r="G49" s="11" t="s">
        <v>305</v>
      </c>
      <c r="H49" s="11"/>
      <c r="I49" s="76">
        <v>25</v>
      </c>
      <c r="K49" s="73">
        <v>336500000000</v>
      </c>
      <c r="L49" s="47"/>
      <c r="M49" s="74">
        <v>0</v>
      </c>
      <c r="N49" s="47"/>
      <c r="O49" s="48">
        <v>0</v>
      </c>
      <c r="P49" s="47"/>
      <c r="Q49" s="74">
        <v>336500000000</v>
      </c>
      <c r="R49" s="47"/>
      <c r="S49" s="75" t="s">
        <v>306</v>
      </c>
    </row>
    <row r="50" spans="1:19" ht="21" x14ac:dyDescent="0.55000000000000004">
      <c r="A50" s="70" t="s">
        <v>229</v>
      </c>
      <c r="C50" s="71" t="s">
        <v>307</v>
      </c>
      <c r="D50" s="11"/>
      <c r="E50" s="11" t="s">
        <v>239</v>
      </c>
      <c r="F50" s="11"/>
      <c r="G50" s="11" t="s">
        <v>308</v>
      </c>
      <c r="H50" s="11"/>
      <c r="I50" s="76">
        <v>25</v>
      </c>
      <c r="K50" s="73">
        <v>41919000000</v>
      </c>
      <c r="L50" s="47"/>
      <c r="M50" s="74">
        <v>0</v>
      </c>
      <c r="N50" s="47"/>
      <c r="O50" s="48">
        <v>0</v>
      </c>
      <c r="P50" s="47"/>
      <c r="Q50" s="74">
        <v>41919000000</v>
      </c>
      <c r="R50" s="47"/>
      <c r="S50" s="75" t="s">
        <v>269</v>
      </c>
    </row>
    <row r="51" spans="1:19" ht="21" x14ac:dyDescent="0.55000000000000004">
      <c r="A51" s="70" t="s">
        <v>229</v>
      </c>
      <c r="C51" s="71" t="s">
        <v>309</v>
      </c>
      <c r="D51" s="11"/>
      <c r="E51" s="11" t="s">
        <v>239</v>
      </c>
      <c r="F51" s="11"/>
      <c r="G51" s="11" t="s">
        <v>310</v>
      </c>
      <c r="H51" s="11"/>
      <c r="I51" s="76">
        <v>25</v>
      </c>
      <c r="K51" s="73">
        <v>412458000000</v>
      </c>
      <c r="L51" s="47"/>
      <c r="M51" s="74">
        <v>0</v>
      </c>
      <c r="N51" s="47"/>
      <c r="O51" s="48">
        <v>412458000000</v>
      </c>
      <c r="P51" s="47"/>
      <c r="Q51" s="74">
        <v>0</v>
      </c>
      <c r="R51" s="47"/>
      <c r="S51" s="75" t="s">
        <v>41</v>
      </c>
    </row>
    <row r="52" spans="1:19" ht="21" x14ac:dyDescent="0.55000000000000004">
      <c r="A52" s="70" t="s">
        <v>270</v>
      </c>
      <c r="C52" s="71" t="s">
        <v>311</v>
      </c>
      <c r="D52" s="11"/>
      <c r="E52" s="11" t="s">
        <v>239</v>
      </c>
      <c r="F52" s="11"/>
      <c r="G52" s="11" t="s">
        <v>310</v>
      </c>
      <c r="H52" s="11"/>
      <c r="I52" s="76">
        <v>25</v>
      </c>
      <c r="K52" s="73">
        <v>200000000000</v>
      </c>
      <c r="L52" s="47"/>
      <c r="M52" s="74">
        <v>0</v>
      </c>
      <c r="N52" s="47"/>
      <c r="O52" s="48">
        <v>0</v>
      </c>
      <c r="P52" s="47"/>
      <c r="Q52" s="74">
        <v>200000000000</v>
      </c>
      <c r="R52" s="47"/>
      <c r="S52" s="75" t="s">
        <v>46</v>
      </c>
    </row>
    <row r="53" spans="1:19" ht="21" x14ac:dyDescent="0.55000000000000004">
      <c r="A53" s="70" t="s">
        <v>217</v>
      </c>
      <c r="C53" s="71" t="s">
        <v>312</v>
      </c>
      <c r="D53" s="11"/>
      <c r="E53" s="11" t="s">
        <v>239</v>
      </c>
      <c r="F53" s="11"/>
      <c r="G53" s="11" t="s">
        <v>310</v>
      </c>
      <c r="H53" s="11"/>
      <c r="I53" s="76">
        <v>25</v>
      </c>
      <c r="K53" s="73">
        <v>119550000000</v>
      </c>
      <c r="L53" s="47"/>
      <c r="M53" s="74">
        <v>0</v>
      </c>
      <c r="N53" s="47"/>
      <c r="O53" s="48">
        <v>119550000000</v>
      </c>
      <c r="P53" s="47"/>
      <c r="Q53" s="74">
        <v>0</v>
      </c>
      <c r="R53" s="47"/>
      <c r="S53" s="75" t="s">
        <v>41</v>
      </c>
    </row>
    <row r="54" spans="1:19" ht="21" x14ac:dyDescent="0.55000000000000004">
      <c r="A54" s="70" t="s">
        <v>270</v>
      </c>
      <c r="C54" s="71" t="s">
        <v>313</v>
      </c>
      <c r="D54" s="11"/>
      <c r="E54" s="11" t="s">
        <v>239</v>
      </c>
      <c r="F54" s="11"/>
      <c r="G54" s="11" t="s">
        <v>314</v>
      </c>
      <c r="H54" s="11"/>
      <c r="I54" s="76">
        <v>25</v>
      </c>
      <c r="K54" s="73">
        <v>164117000000</v>
      </c>
      <c r="L54" s="47"/>
      <c r="M54" s="74">
        <v>0</v>
      </c>
      <c r="N54" s="47"/>
      <c r="O54" s="48">
        <v>0</v>
      </c>
      <c r="P54" s="47"/>
      <c r="Q54" s="74">
        <v>164117000000</v>
      </c>
      <c r="R54" s="47"/>
      <c r="S54" s="75" t="s">
        <v>315</v>
      </c>
    </row>
    <row r="55" spans="1:19" ht="21" x14ac:dyDescent="0.55000000000000004">
      <c r="A55" s="70" t="s">
        <v>270</v>
      </c>
      <c r="C55" s="71" t="s">
        <v>316</v>
      </c>
      <c r="D55" s="11"/>
      <c r="E55" s="11" t="s">
        <v>239</v>
      </c>
      <c r="F55" s="11"/>
      <c r="G55" s="11" t="s">
        <v>317</v>
      </c>
      <c r="H55" s="11"/>
      <c r="I55" s="76">
        <v>25</v>
      </c>
      <c r="K55" s="73">
        <v>160898000000</v>
      </c>
      <c r="L55" s="47"/>
      <c r="M55" s="74">
        <v>0</v>
      </c>
      <c r="N55" s="47"/>
      <c r="O55" s="48">
        <v>0</v>
      </c>
      <c r="P55" s="47"/>
      <c r="Q55" s="74">
        <v>160898000000</v>
      </c>
      <c r="R55" s="47"/>
      <c r="S55" s="75" t="s">
        <v>143</v>
      </c>
    </row>
    <row r="56" spans="1:19" ht="21" x14ac:dyDescent="0.55000000000000004">
      <c r="A56" s="70" t="s">
        <v>318</v>
      </c>
      <c r="C56" s="71" t="s">
        <v>319</v>
      </c>
      <c r="D56" s="11"/>
      <c r="E56" s="11" t="s">
        <v>239</v>
      </c>
      <c r="F56" s="11"/>
      <c r="G56" s="11" t="s">
        <v>320</v>
      </c>
      <c r="H56" s="11"/>
      <c r="I56" s="76">
        <v>25</v>
      </c>
      <c r="K56" s="73">
        <v>350192000000</v>
      </c>
      <c r="L56" s="47"/>
      <c r="M56" s="74">
        <v>0</v>
      </c>
      <c r="N56" s="47"/>
      <c r="O56" s="48">
        <v>350192000000</v>
      </c>
      <c r="P56" s="47"/>
      <c r="Q56" s="74">
        <v>0</v>
      </c>
      <c r="R56" s="47"/>
      <c r="S56" s="75" t="s">
        <v>41</v>
      </c>
    </row>
    <row r="57" spans="1:19" ht="21" x14ac:dyDescent="0.55000000000000004">
      <c r="A57" s="70" t="s">
        <v>270</v>
      </c>
      <c r="C57" s="71" t="s">
        <v>321</v>
      </c>
      <c r="D57" s="11"/>
      <c r="E57" s="11" t="s">
        <v>239</v>
      </c>
      <c r="F57" s="11"/>
      <c r="G57" s="11" t="s">
        <v>320</v>
      </c>
      <c r="H57" s="11"/>
      <c r="I57" s="76">
        <v>25</v>
      </c>
      <c r="K57" s="73">
        <v>213200000000</v>
      </c>
      <c r="L57" s="47"/>
      <c r="M57" s="74">
        <v>0</v>
      </c>
      <c r="N57" s="47"/>
      <c r="O57" s="48">
        <v>0</v>
      </c>
      <c r="P57" s="47"/>
      <c r="Q57" s="74">
        <v>213200000000</v>
      </c>
      <c r="R57" s="47"/>
      <c r="S57" s="75" t="s">
        <v>322</v>
      </c>
    </row>
    <row r="58" spans="1:19" ht="21" x14ac:dyDescent="0.55000000000000004">
      <c r="A58" s="70" t="s">
        <v>270</v>
      </c>
      <c r="C58" s="71" t="s">
        <v>323</v>
      </c>
      <c r="D58" s="11"/>
      <c r="E58" s="11" t="s">
        <v>239</v>
      </c>
      <c r="F58" s="11"/>
      <c r="G58" s="11" t="s">
        <v>324</v>
      </c>
      <c r="H58" s="11"/>
      <c r="I58" s="76">
        <v>25</v>
      </c>
      <c r="K58" s="73">
        <v>151800000000</v>
      </c>
      <c r="L58" s="47"/>
      <c r="M58" s="74">
        <v>0</v>
      </c>
      <c r="N58" s="47"/>
      <c r="O58" s="48">
        <v>0</v>
      </c>
      <c r="P58" s="47"/>
      <c r="Q58" s="74">
        <v>151800000000</v>
      </c>
      <c r="R58" s="47"/>
      <c r="S58" s="75" t="s">
        <v>325</v>
      </c>
    </row>
    <row r="59" spans="1:19" ht="21" x14ac:dyDescent="0.55000000000000004">
      <c r="A59" s="70" t="s">
        <v>217</v>
      </c>
      <c r="C59" s="71" t="s">
        <v>326</v>
      </c>
      <c r="D59" s="11"/>
      <c r="E59" s="11" t="s">
        <v>239</v>
      </c>
      <c r="F59" s="11"/>
      <c r="G59" s="11" t="s">
        <v>327</v>
      </c>
      <c r="H59" s="11"/>
      <c r="I59" s="76">
        <v>25</v>
      </c>
      <c r="K59" s="73">
        <v>197301000000</v>
      </c>
      <c r="L59" s="47"/>
      <c r="M59" s="74">
        <v>0</v>
      </c>
      <c r="N59" s="47"/>
      <c r="O59" s="48">
        <v>197301000000</v>
      </c>
      <c r="P59" s="47"/>
      <c r="Q59" s="74">
        <v>0</v>
      </c>
      <c r="R59" s="47"/>
      <c r="S59" s="75" t="s">
        <v>41</v>
      </c>
    </row>
    <row r="60" spans="1:19" ht="21" x14ac:dyDescent="0.55000000000000004">
      <c r="A60" s="70" t="s">
        <v>270</v>
      </c>
      <c r="C60" s="71" t="s">
        <v>328</v>
      </c>
      <c r="D60" s="11"/>
      <c r="E60" s="11" t="s">
        <v>239</v>
      </c>
      <c r="F60" s="11"/>
      <c r="G60" s="11" t="s">
        <v>329</v>
      </c>
      <c r="H60" s="11"/>
      <c r="I60" s="76">
        <v>25</v>
      </c>
      <c r="K60" s="73">
        <v>376165000000</v>
      </c>
      <c r="L60" s="47"/>
      <c r="M60" s="74">
        <v>0</v>
      </c>
      <c r="N60" s="47"/>
      <c r="O60" s="48">
        <v>0</v>
      </c>
      <c r="P60" s="47"/>
      <c r="Q60" s="74">
        <v>376165000000</v>
      </c>
      <c r="R60" s="47"/>
      <c r="S60" s="75" t="s">
        <v>330</v>
      </c>
    </row>
    <row r="61" spans="1:19" ht="21" x14ac:dyDescent="0.55000000000000004">
      <c r="A61" s="70" t="s">
        <v>286</v>
      </c>
      <c r="C61" s="71" t="s">
        <v>331</v>
      </c>
      <c r="D61" s="11"/>
      <c r="E61" s="11" t="s">
        <v>239</v>
      </c>
      <c r="F61" s="11"/>
      <c r="G61" s="11" t="s">
        <v>134</v>
      </c>
      <c r="H61" s="11"/>
      <c r="I61" s="76">
        <v>25</v>
      </c>
      <c r="K61" s="73">
        <v>350000000000</v>
      </c>
      <c r="L61" s="47"/>
      <c r="M61" s="74">
        <v>0</v>
      </c>
      <c r="N61" s="47"/>
      <c r="O61" s="48">
        <v>350000000000</v>
      </c>
      <c r="P61" s="47"/>
      <c r="Q61" s="74">
        <v>0</v>
      </c>
      <c r="R61" s="47"/>
      <c r="S61" s="75" t="s">
        <v>41</v>
      </c>
    </row>
    <row r="62" spans="1:19" ht="21" x14ac:dyDescent="0.55000000000000004">
      <c r="A62" s="70" t="s">
        <v>217</v>
      </c>
      <c r="C62" s="71" t="s">
        <v>332</v>
      </c>
      <c r="D62" s="11"/>
      <c r="E62" s="11" t="s">
        <v>239</v>
      </c>
      <c r="F62" s="11"/>
      <c r="G62" s="11" t="s">
        <v>134</v>
      </c>
      <c r="H62" s="11"/>
      <c r="I62" s="76">
        <v>25</v>
      </c>
      <c r="K62" s="73">
        <v>220201000000</v>
      </c>
      <c r="L62" s="47"/>
      <c r="M62" s="74">
        <v>0</v>
      </c>
      <c r="N62" s="47"/>
      <c r="O62" s="48">
        <v>67200000000</v>
      </c>
      <c r="P62" s="47"/>
      <c r="Q62" s="74">
        <v>153001000000</v>
      </c>
      <c r="R62" s="47"/>
      <c r="S62" s="75" t="s">
        <v>325</v>
      </c>
    </row>
    <row r="63" spans="1:19" ht="21" x14ac:dyDescent="0.55000000000000004">
      <c r="A63" s="70" t="s">
        <v>197</v>
      </c>
      <c r="C63" s="71" t="s">
        <v>333</v>
      </c>
      <c r="D63" s="11"/>
      <c r="E63" s="11" t="s">
        <v>239</v>
      </c>
      <c r="F63" s="11"/>
      <c r="G63" s="11" t="s">
        <v>159</v>
      </c>
      <c r="H63" s="11"/>
      <c r="I63" s="76">
        <v>25</v>
      </c>
      <c r="K63" s="73">
        <v>30000000000</v>
      </c>
      <c r="L63" s="47"/>
      <c r="M63" s="74">
        <v>0</v>
      </c>
      <c r="N63" s="47"/>
      <c r="O63" s="48">
        <v>0</v>
      </c>
      <c r="P63" s="47"/>
      <c r="Q63" s="74">
        <v>30000000000</v>
      </c>
      <c r="R63" s="47"/>
      <c r="S63" s="75" t="s">
        <v>334</v>
      </c>
    </row>
    <row r="64" spans="1:19" ht="21" x14ac:dyDescent="0.55000000000000004">
      <c r="A64" s="70" t="s">
        <v>273</v>
      </c>
      <c r="C64" s="71" t="s">
        <v>335</v>
      </c>
      <c r="D64" s="11"/>
      <c r="E64" s="11" t="s">
        <v>239</v>
      </c>
      <c r="F64" s="11"/>
      <c r="G64" s="11" t="s">
        <v>159</v>
      </c>
      <c r="H64" s="11"/>
      <c r="I64" s="76">
        <v>25</v>
      </c>
      <c r="K64" s="73">
        <v>468080000000</v>
      </c>
      <c r="L64" s="47"/>
      <c r="M64" s="74">
        <v>0</v>
      </c>
      <c r="N64" s="47"/>
      <c r="O64" s="48">
        <v>0</v>
      </c>
      <c r="P64" s="47"/>
      <c r="Q64" s="74">
        <v>468080000000</v>
      </c>
      <c r="R64" s="47"/>
      <c r="S64" s="75" t="s">
        <v>336</v>
      </c>
    </row>
    <row r="65" spans="1:19" ht="21" x14ac:dyDescent="0.55000000000000004">
      <c r="A65" s="70" t="s">
        <v>232</v>
      </c>
      <c r="C65" s="71" t="s">
        <v>337</v>
      </c>
      <c r="D65" s="11"/>
      <c r="E65" s="11" t="s">
        <v>239</v>
      </c>
      <c r="F65" s="11"/>
      <c r="G65" s="11" t="s">
        <v>338</v>
      </c>
      <c r="H65" s="11"/>
      <c r="I65" s="76">
        <v>24</v>
      </c>
      <c r="K65" s="73">
        <v>150000000000</v>
      </c>
      <c r="L65" s="47"/>
      <c r="M65" s="74">
        <v>0</v>
      </c>
      <c r="N65" s="47"/>
      <c r="O65" s="48">
        <v>0</v>
      </c>
      <c r="P65" s="47"/>
      <c r="Q65" s="74">
        <v>150000000000</v>
      </c>
      <c r="R65" s="47"/>
      <c r="S65" s="75" t="s">
        <v>39</v>
      </c>
    </row>
    <row r="66" spans="1:19" ht="21" x14ac:dyDescent="0.55000000000000004">
      <c r="A66" s="70" t="s">
        <v>286</v>
      </c>
      <c r="C66" s="71" t="s">
        <v>339</v>
      </c>
      <c r="D66" s="11"/>
      <c r="E66" s="11" t="s">
        <v>239</v>
      </c>
      <c r="F66" s="11"/>
      <c r="G66" s="11" t="s">
        <v>338</v>
      </c>
      <c r="H66" s="11"/>
      <c r="I66" s="76">
        <v>26</v>
      </c>
      <c r="K66" s="73">
        <v>90055000000</v>
      </c>
      <c r="L66" s="47"/>
      <c r="M66" s="74">
        <v>0</v>
      </c>
      <c r="N66" s="47"/>
      <c r="O66" s="48">
        <v>90055000000</v>
      </c>
      <c r="P66" s="47"/>
      <c r="Q66" s="74">
        <v>0</v>
      </c>
      <c r="R66" s="47"/>
      <c r="S66" s="75" t="s">
        <v>41</v>
      </c>
    </row>
    <row r="67" spans="1:19" ht="21" x14ac:dyDescent="0.55000000000000004">
      <c r="A67" s="70" t="s">
        <v>340</v>
      </c>
      <c r="C67" s="71" t="s">
        <v>341</v>
      </c>
      <c r="D67" s="11"/>
      <c r="E67" s="11" t="s">
        <v>195</v>
      </c>
      <c r="F67" s="11"/>
      <c r="G67" s="11" t="s">
        <v>342</v>
      </c>
      <c r="H67" s="11"/>
      <c r="I67" s="76">
        <v>0</v>
      </c>
      <c r="K67" s="73">
        <v>700000</v>
      </c>
      <c r="L67" s="47"/>
      <c r="M67" s="74">
        <v>1026834849320</v>
      </c>
      <c r="N67" s="47"/>
      <c r="O67" s="48">
        <v>1026835049320</v>
      </c>
      <c r="P67" s="47"/>
      <c r="Q67" s="74">
        <v>500000</v>
      </c>
      <c r="R67" s="47"/>
      <c r="S67" s="75" t="s">
        <v>41</v>
      </c>
    </row>
    <row r="68" spans="1:19" ht="21" x14ac:dyDescent="0.55000000000000004">
      <c r="A68" s="70" t="s">
        <v>340</v>
      </c>
      <c r="C68" s="71" t="s">
        <v>343</v>
      </c>
      <c r="D68" s="11"/>
      <c r="E68" s="11" t="s">
        <v>239</v>
      </c>
      <c r="F68" s="11"/>
      <c r="G68" s="11" t="s">
        <v>342</v>
      </c>
      <c r="H68" s="11"/>
      <c r="I68" s="76">
        <v>25</v>
      </c>
      <c r="K68" s="73">
        <v>418000000000</v>
      </c>
      <c r="L68" s="47"/>
      <c r="M68" s="74">
        <v>0</v>
      </c>
      <c r="N68" s="47"/>
      <c r="O68" s="48">
        <v>418000000000</v>
      </c>
      <c r="P68" s="47"/>
      <c r="Q68" s="74">
        <v>0</v>
      </c>
      <c r="R68" s="47"/>
      <c r="S68" s="75" t="s">
        <v>41</v>
      </c>
    </row>
    <row r="69" spans="1:19" ht="21" x14ac:dyDescent="0.55000000000000004">
      <c r="A69" s="70" t="s">
        <v>217</v>
      </c>
      <c r="C69" s="71" t="s">
        <v>344</v>
      </c>
      <c r="D69" s="11"/>
      <c r="E69" s="11" t="s">
        <v>239</v>
      </c>
      <c r="F69" s="11"/>
      <c r="G69" s="11" t="s">
        <v>345</v>
      </c>
      <c r="H69" s="11"/>
      <c r="I69" s="76">
        <v>26</v>
      </c>
      <c r="K69" s="73">
        <v>64261000000</v>
      </c>
      <c r="L69" s="47"/>
      <c r="M69" s="74">
        <v>0</v>
      </c>
      <c r="N69" s="47"/>
      <c r="O69" s="48">
        <v>64261000000</v>
      </c>
      <c r="P69" s="47"/>
      <c r="Q69" s="74">
        <v>0</v>
      </c>
      <c r="R69" s="47"/>
      <c r="S69" s="75" t="s">
        <v>41</v>
      </c>
    </row>
    <row r="70" spans="1:19" ht="21" x14ac:dyDescent="0.55000000000000004">
      <c r="A70" s="70" t="s">
        <v>340</v>
      </c>
      <c r="C70" s="71" t="s">
        <v>346</v>
      </c>
      <c r="D70" s="11"/>
      <c r="E70" s="11" t="s">
        <v>195</v>
      </c>
      <c r="F70" s="11"/>
      <c r="G70" s="11" t="s">
        <v>347</v>
      </c>
      <c r="H70" s="11"/>
      <c r="I70" s="76">
        <v>25</v>
      </c>
      <c r="K70" s="73">
        <v>582000000000</v>
      </c>
      <c r="L70" s="47"/>
      <c r="M70" s="74">
        <v>0</v>
      </c>
      <c r="N70" s="47"/>
      <c r="O70" s="48">
        <v>582000000000</v>
      </c>
      <c r="P70" s="47"/>
      <c r="Q70" s="74">
        <v>0</v>
      </c>
      <c r="R70" s="47"/>
      <c r="S70" s="75" t="s">
        <v>41</v>
      </c>
    </row>
    <row r="71" spans="1:19" ht="21" x14ac:dyDescent="0.55000000000000004">
      <c r="A71" s="70" t="s">
        <v>286</v>
      </c>
      <c r="C71" s="71" t="s">
        <v>348</v>
      </c>
      <c r="D71" s="11"/>
      <c r="E71" s="11" t="s">
        <v>239</v>
      </c>
      <c r="F71" s="11"/>
      <c r="G71" s="11" t="s">
        <v>349</v>
      </c>
      <c r="H71" s="11"/>
      <c r="I71" s="76">
        <v>26</v>
      </c>
      <c r="K71" s="73">
        <v>570598000000</v>
      </c>
      <c r="L71" s="47"/>
      <c r="M71" s="74">
        <v>0</v>
      </c>
      <c r="N71" s="47"/>
      <c r="O71" s="48">
        <v>357598000000</v>
      </c>
      <c r="P71" s="47"/>
      <c r="Q71" s="74">
        <v>213000000000</v>
      </c>
      <c r="R71" s="47"/>
      <c r="S71" s="75" t="s">
        <v>322</v>
      </c>
    </row>
    <row r="72" spans="1:19" ht="21" x14ac:dyDescent="0.55000000000000004">
      <c r="A72" s="70" t="s">
        <v>217</v>
      </c>
      <c r="C72" s="71" t="s">
        <v>350</v>
      </c>
      <c r="D72" s="11"/>
      <c r="E72" s="11" t="s">
        <v>239</v>
      </c>
      <c r="F72" s="11"/>
      <c r="G72" s="11" t="s">
        <v>351</v>
      </c>
      <c r="H72" s="11"/>
      <c r="I72" s="76">
        <v>26</v>
      </c>
      <c r="K72" s="73">
        <v>77757000000</v>
      </c>
      <c r="L72" s="47"/>
      <c r="M72" s="74">
        <v>0</v>
      </c>
      <c r="N72" s="47"/>
      <c r="O72" s="48">
        <v>0</v>
      </c>
      <c r="P72" s="47"/>
      <c r="Q72" s="74">
        <v>77757000000</v>
      </c>
      <c r="R72" s="47"/>
      <c r="S72" s="75" t="s">
        <v>99</v>
      </c>
    </row>
    <row r="73" spans="1:19" ht="21" x14ac:dyDescent="0.55000000000000004">
      <c r="A73" s="70" t="s">
        <v>217</v>
      </c>
      <c r="C73" s="71" t="s">
        <v>352</v>
      </c>
      <c r="D73" s="11"/>
      <c r="E73" s="11" t="s">
        <v>239</v>
      </c>
      <c r="F73" s="11"/>
      <c r="G73" s="11" t="s">
        <v>353</v>
      </c>
      <c r="H73" s="11"/>
      <c r="I73" s="76">
        <v>26</v>
      </c>
      <c r="K73" s="73">
        <v>425424000000</v>
      </c>
      <c r="L73" s="47"/>
      <c r="M73" s="74">
        <v>0</v>
      </c>
      <c r="N73" s="47"/>
      <c r="O73" s="48">
        <v>0</v>
      </c>
      <c r="P73" s="47"/>
      <c r="Q73" s="74">
        <v>425424000000</v>
      </c>
      <c r="R73" s="47"/>
      <c r="S73" s="75" t="s">
        <v>354</v>
      </c>
    </row>
    <row r="74" spans="1:19" ht="21" x14ac:dyDescent="0.55000000000000004">
      <c r="A74" s="70" t="s">
        <v>217</v>
      </c>
      <c r="C74" s="71" t="s">
        <v>355</v>
      </c>
      <c r="D74" s="11"/>
      <c r="E74" s="11" t="s">
        <v>239</v>
      </c>
      <c r="F74" s="11"/>
      <c r="G74" s="11" t="s">
        <v>356</v>
      </c>
      <c r="H74" s="11"/>
      <c r="I74" s="76">
        <v>26</v>
      </c>
      <c r="K74" s="73">
        <v>66621000000</v>
      </c>
      <c r="L74" s="47"/>
      <c r="M74" s="74">
        <v>0</v>
      </c>
      <c r="N74" s="47"/>
      <c r="O74" s="48">
        <v>0</v>
      </c>
      <c r="P74" s="47"/>
      <c r="Q74" s="74">
        <v>66621000000</v>
      </c>
      <c r="R74" s="47"/>
      <c r="S74" s="75" t="s">
        <v>357</v>
      </c>
    </row>
    <row r="75" spans="1:19" ht="21" x14ac:dyDescent="0.55000000000000004">
      <c r="A75" s="70" t="s">
        <v>217</v>
      </c>
      <c r="C75" s="71" t="s">
        <v>358</v>
      </c>
      <c r="D75" s="11"/>
      <c r="E75" s="11" t="s">
        <v>239</v>
      </c>
      <c r="F75" s="11"/>
      <c r="G75" s="11" t="s">
        <v>359</v>
      </c>
      <c r="H75" s="11"/>
      <c r="I75" s="76">
        <v>26</v>
      </c>
      <c r="K75" s="73">
        <v>0</v>
      </c>
      <c r="L75" s="47"/>
      <c r="M75" s="74">
        <v>1500000000000</v>
      </c>
      <c r="N75" s="47"/>
      <c r="O75" s="48">
        <v>0</v>
      </c>
      <c r="P75" s="47"/>
      <c r="Q75" s="74">
        <v>1500000000000</v>
      </c>
      <c r="R75" s="47"/>
      <c r="S75" s="75" t="s">
        <v>360</v>
      </c>
    </row>
    <row r="76" spans="1:19" ht="21" x14ac:dyDescent="0.55000000000000004">
      <c r="A76" s="70" t="s">
        <v>223</v>
      </c>
      <c r="C76" s="71" t="s">
        <v>361</v>
      </c>
      <c r="D76" s="11"/>
      <c r="E76" s="11" t="s">
        <v>239</v>
      </c>
      <c r="F76" s="11"/>
      <c r="G76" s="11" t="s">
        <v>359</v>
      </c>
      <c r="H76" s="11"/>
      <c r="I76" s="76">
        <v>26</v>
      </c>
      <c r="K76" s="73">
        <v>0</v>
      </c>
      <c r="L76" s="47"/>
      <c r="M76" s="74">
        <v>1000000000000</v>
      </c>
      <c r="N76" s="47"/>
      <c r="O76" s="48">
        <v>0</v>
      </c>
      <c r="P76" s="47"/>
      <c r="Q76" s="74">
        <v>1000000000000</v>
      </c>
      <c r="R76" s="47"/>
      <c r="S76" s="75" t="s">
        <v>161</v>
      </c>
    </row>
    <row r="77" spans="1:19" ht="21" x14ac:dyDescent="0.55000000000000004">
      <c r="A77" s="70" t="s">
        <v>286</v>
      </c>
      <c r="C77" s="71" t="s">
        <v>362</v>
      </c>
      <c r="D77" s="11"/>
      <c r="E77" s="11" t="s">
        <v>239</v>
      </c>
      <c r="F77" s="11"/>
      <c r="G77" s="11" t="s">
        <v>359</v>
      </c>
      <c r="H77" s="11"/>
      <c r="I77" s="76">
        <v>26</v>
      </c>
      <c r="K77" s="73">
        <v>0</v>
      </c>
      <c r="L77" s="47"/>
      <c r="M77" s="74">
        <v>335379000000</v>
      </c>
      <c r="N77" s="47"/>
      <c r="O77" s="48">
        <v>0</v>
      </c>
      <c r="P77" s="47"/>
      <c r="Q77" s="74">
        <v>335379000000</v>
      </c>
      <c r="R77" s="47"/>
      <c r="S77" s="75" t="s">
        <v>306</v>
      </c>
    </row>
    <row r="78" spans="1:19" ht="21" x14ac:dyDescent="0.55000000000000004">
      <c r="A78" s="70" t="s">
        <v>270</v>
      </c>
      <c r="C78" s="71" t="s">
        <v>363</v>
      </c>
      <c r="D78" s="11"/>
      <c r="E78" s="11" t="s">
        <v>239</v>
      </c>
      <c r="F78" s="11"/>
      <c r="G78" s="11" t="s">
        <v>359</v>
      </c>
      <c r="H78" s="11"/>
      <c r="I78" s="76">
        <v>26</v>
      </c>
      <c r="K78" s="73">
        <v>0</v>
      </c>
      <c r="L78" s="47"/>
      <c r="M78" s="74">
        <v>1149183000000</v>
      </c>
      <c r="N78" s="47"/>
      <c r="O78" s="48">
        <v>0</v>
      </c>
      <c r="P78" s="47"/>
      <c r="Q78" s="74">
        <v>1149183000000</v>
      </c>
      <c r="R78" s="47"/>
      <c r="S78" s="75" t="s">
        <v>364</v>
      </c>
    </row>
    <row r="79" spans="1:19" ht="21" x14ac:dyDescent="0.55000000000000004">
      <c r="A79" s="70" t="s">
        <v>217</v>
      </c>
      <c r="C79" s="71" t="s">
        <v>365</v>
      </c>
      <c r="D79" s="11"/>
      <c r="E79" s="11" t="s">
        <v>239</v>
      </c>
      <c r="F79" s="11"/>
      <c r="G79" s="11" t="s">
        <v>366</v>
      </c>
      <c r="H79" s="11"/>
      <c r="I79" s="76">
        <v>26</v>
      </c>
      <c r="K79" s="73">
        <v>0</v>
      </c>
      <c r="L79" s="47"/>
      <c r="M79" s="74">
        <v>155895000000</v>
      </c>
      <c r="N79" s="47"/>
      <c r="O79" s="48">
        <v>0</v>
      </c>
      <c r="P79" s="47"/>
      <c r="Q79" s="74">
        <v>155895000000</v>
      </c>
      <c r="R79" s="47"/>
      <c r="S79" s="75" t="s">
        <v>367</v>
      </c>
    </row>
    <row r="80" spans="1:19" ht="21" x14ac:dyDescent="0.55000000000000004">
      <c r="A80" s="70" t="s">
        <v>229</v>
      </c>
      <c r="C80" s="71" t="s">
        <v>368</v>
      </c>
      <c r="D80" s="11"/>
      <c r="E80" s="11" t="s">
        <v>239</v>
      </c>
      <c r="F80" s="11"/>
      <c r="G80" s="11" t="s">
        <v>369</v>
      </c>
      <c r="H80" s="11"/>
      <c r="I80" s="76">
        <v>26</v>
      </c>
      <c r="K80" s="73">
        <v>0</v>
      </c>
      <c r="L80" s="47"/>
      <c r="M80" s="74">
        <v>373269000000</v>
      </c>
      <c r="N80" s="47"/>
      <c r="O80" s="48">
        <v>0</v>
      </c>
      <c r="P80" s="47"/>
      <c r="Q80" s="74">
        <v>373269000000</v>
      </c>
      <c r="R80" s="47"/>
      <c r="S80" s="75" t="s">
        <v>330</v>
      </c>
    </row>
    <row r="81" spans="1:19" ht="21" x14ac:dyDescent="0.55000000000000004">
      <c r="A81" s="70" t="s">
        <v>229</v>
      </c>
      <c r="C81" s="71" t="s">
        <v>370</v>
      </c>
      <c r="D81" s="11"/>
      <c r="E81" s="11" t="s">
        <v>239</v>
      </c>
      <c r="F81" s="11"/>
      <c r="G81" s="11" t="s">
        <v>371</v>
      </c>
      <c r="H81" s="11"/>
      <c r="I81" s="76">
        <v>26</v>
      </c>
      <c r="K81" s="73">
        <v>0</v>
      </c>
      <c r="L81" s="47"/>
      <c r="M81" s="74">
        <v>310740000000</v>
      </c>
      <c r="N81" s="47"/>
      <c r="O81" s="48">
        <v>0</v>
      </c>
      <c r="P81" s="47"/>
      <c r="Q81" s="74">
        <v>310740000000</v>
      </c>
      <c r="R81" s="47"/>
      <c r="S81" s="75" t="s">
        <v>372</v>
      </c>
    </row>
    <row r="82" spans="1:19" ht="21" x14ac:dyDescent="0.55000000000000004">
      <c r="A82" s="70" t="s">
        <v>229</v>
      </c>
      <c r="C82" s="71" t="s">
        <v>373</v>
      </c>
      <c r="D82" s="11"/>
      <c r="E82" s="11" t="s">
        <v>239</v>
      </c>
      <c r="F82" s="11"/>
      <c r="G82" s="11" t="s">
        <v>374</v>
      </c>
      <c r="H82" s="11"/>
      <c r="I82" s="76">
        <v>26</v>
      </c>
      <c r="K82" s="73">
        <v>0</v>
      </c>
      <c r="L82" s="47"/>
      <c r="M82" s="74">
        <v>1025397000000</v>
      </c>
      <c r="N82" s="47"/>
      <c r="O82" s="48">
        <v>0</v>
      </c>
      <c r="P82" s="47"/>
      <c r="Q82" s="74">
        <v>1025397000000</v>
      </c>
      <c r="R82" s="47"/>
      <c r="S82" s="75" t="s">
        <v>375</v>
      </c>
    </row>
    <row r="83" spans="1:19" ht="21" x14ac:dyDescent="0.55000000000000004">
      <c r="A83" s="70" t="s">
        <v>229</v>
      </c>
      <c r="C83" s="71" t="s">
        <v>376</v>
      </c>
      <c r="D83" s="11"/>
      <c r="E83" s="11" t="s">
        <v>239</v>
      </c>
      <c r="F83" s="11"/>
      <c r="G83" s="11" t="s">
        <v>377</v>
      </c>
      <c r="H83" s="11"/>
      <c r="I83" s="76">
        <v>26</v>
      </c>
      <c r="K83" s="73">
        <v>0</v>
      </c>
      <c r="L83" s="47"/>
      <c r="M83" s="74">
        <v>1037013000000</v>
      </c>
      <c r="N83" s="47"/>
      <c r="O83" s="48">
        <v>0</v>
      </c>
      <c r="P83" s="47"/>
      <c r="Q83" s="74">
        <v>1037013000000</v>
      </c>
      <c r="R83" s="47"/>
      <c r="S83" s="75" t="s">
        <v>378</v>
      </c>
    </row>
    <row r="84" spans="1:19" ht="21" x14ac:dyDescent="0.55000000000000004">
      <c r="A84" s="70" t="s">
        <v>217</v>
      </c>
      <c r="C84" s="71" t="s">
        <v>379</v>
      </c>
      <c r="D84" s="11"/>
      <c r="E84" s="11" t="s">
        <v>239</v>
      </c>
      <c r="F84" s="11"/>
      <c r="G84" s="11" t="s">
        <v>380</v>
      </c>
      <c r="H84" s="11"/>
      <c r="I84" s="76">
        <v>26</v>
      </c>
      <c r="K84" s="73">
        <v>0</v>
      </c>
      <c r="L84" s="47"/>
      <c r="M84" s="74">
        <v>160575000000</v>
      </c>
      <c r="N84" s="47"/>
      <c r="O84" s="48">
        <v>0</v>
      </c>
      <c r="P84" s="47"/>
      <c r="Q84" s="74">
        <v>160575000000</v>
      </c>
      <c r="R84" s="47"/>
      <c r="S84" s="75" t="s">
        <v>143</v>
      </c>
    </row>
    <row r="85" spans="1:19" ht="21" x14ac:dyDescent="0.55000000000000004">
      <c r="A85" s="70" t="s">
        <v>273</v>
      </c>
      <c r="C85" s="71" t="s">
        <v>381</v>
      </c>
      <c r="D85" s="11"/>
      <c r="E85" s="11" t="s">
        <v>239</v>
      </c>
      <c r="F85" s="11"/>
      <c r="G85" s="11" t="s">
        <v>382</v>
      </c>
      <c r="H85" s="11"/>
      <c r="I85" s="76">
        <v>27</v>
      </c>
      <c r="K85" s="73">
        <v>0</v>
      </c>
      <c r="L85" s="47"/>
      <c r="M85" s="74">
        <v>1000000000000</v>
      </c>
      <c r="N85" s="47"/>
      <c r="O85" s="48">
        <v>0</v>
      </c>
      <c r="P85" s="47"/>
      <c r="Q85" s="74">
        <v>1000000000000</v>
      </c>
      <c r="R85" s="47"/>
      <c r="S85" s="75" t="s">
        <v>161</v>
      </c>
    </row>
    <row r="86" spans="1:19" ht="21" x14ac:dyDescent="0.55000000000000004">
      <c r="A86" s="70" t="s">
        <v>273</v>
      </c>
      <c r="C86" s="71" t="s">
        <v>383</v>
      </c>
      <c r="D86" s="11"/>
      <c r="E86" s="11" t="s">
        <v>239</v>
      </c>
      <c r="F86" s="11"/>
      <c r="G86" s="11" t="s">
        <v>384</v>
      </c>
      <c r="H86" s="11"/>
      <c r="I86" s="76">
        <v>26</v>
      </c>
      <c r="K86" s="73">
        <v>0</v>
      </c>
      <c r="L86" s="47"/>
      <c r="M86" s="74">
        <v>187300000000</v>
      </c>
      <c r="N86" s="47"/>
      <c r="O86" s="48">
        <v>0</v>
      </c>
      <c r="P86" s="47"/>
      <c r="Q86" s="74">
        <v>187300000000</v>
      </c>
      <c r="R86" s="47"/>
      <c r="S86" s="75" t="s">
        <v>241</v>
      </c>
    </row>
    <row r="87" spans="1:19" ht="21" x14ac:dyDescent="0.55000000000000004">
      <c r="A87" s="70" t="s">
        <v>273</v>
      </c>
      <c r="C87" s="71" t="s">
        <v>385</v>
      </c>
      <c r="D87" s="11"/>
      <c r="E87" s="11" t="s">
        <v>239</v>
      </c>
      <c r="F87" s="11"/>
      <c r="G87" s="11" t="s">
        <v>386</v>
      </c>
      <c r="H87" s="11"/>
      <c r="I87" s="76">
        <v>27</v>
      </c>
      <c r="K87" s="73">
        <v>0</v>
      </c>
      <c r="L87" s="47"/>
      <c r="M87" s="74">
        <v>1100000000000</v>
      </c>
      <c r="N87" s="47"/>
      <c r="O87" s="48">
        <v>0</v>
      </c>
      <c r="P87" s="47"/>
      <c r="Q87" s="74">
        <v>1100000000000</v>
      </c>
      <c r="R87" s="47"/>
      <c r="S87" s="75" t="s">
        <v>387</v>
      </c>
    </row>
    <row r="88" spans="1:19" ht="21" x14ac:dyDescent="0.55000000000000004">
      <c r="A88" s="70" t="s">
        <v>217</v>
      </c>
      <c r="C88" s="71" t="s">
        <v>388</v>
      </c>
      <c r="D88" s="11"/>
      <c r="E88" s="11" t="s">
        <v>239</v>
      </c>
      <c r="F88" s="11"/>
      <c r="G88" s="11" t="s">
        <v>163</v>
      </c>
      <c r="H88" s="11"/>
      <c r="I88" s="76">
        <v>26</v>
      </c>
      <c r="K88" s="73">
        <v>0</v>
      </c>
      <c r="L88" s="47"/>
      <c r="M88" s="74">
        <v>159200000000</v>
      </c>
      <c r="N88" s="47"/>
      <c r="O88" s="48">
        <v>0</v>
      </c>
      <c r="P88" s="47"/>
      <c r="Q88" s="74">
        <v>159200000000</v>
      </c>
      <c r="R88" s="47"/>
      <c r="S88" s="75" t="s">
        <v>389</v>
      </c>
    </row>
    <row r="89" spans="1:19" ht="21" x14ac:dyDescent="0.55000000000000004">
      <c r="A89" s="70" t="s">
        <v>217</v>
      </c>
      <c r="C89" s="71" t="s">
        <v>390</v>
      </c>
      <c r="D89" s="11"/>
      <c r="E89" s="11" t="s">
        <v>239</v>
      </c>
      <c r="F89" s="11"/>
      <c r="G89" s="11" t="s">
        <v>391</v>
      </c>
      <c r="H89" s="11"/>
      <c r="I89" s="76">
        <v>27</v>
      </c>
      <c r="K89" s="73">
        <v>0</v>
      </c>
      <c r="L89" s="47"/>
      <c r="M89" s="74">
        <v>90608000000</v>
      </c>
      <c r="N89" s="47"/>
      <c r="O89" s="48">
        <v>0</v>
      </c>
      <c r="P89" s="47"/>
      <c r="Q89" s="74">
        <v>90608000000</v>
      </c>
      <c r="R89" s="47"/>
      <c r="S89" s="75" t="s">
        <v>392</v>
      </c>
    </row>
    <row r="90" spans="1:19" ht="21" x14ac:dyDescent="0.55000000000000004">
      <c r="A90" s="70" t="s">
        <v>217</v>
      </c>
      <c r="C90" s="71" t="s">
        <v>393</v>
      </c>
      <c r="D90" s="11"/>
      <c r="E90" s="11" t="s">
        <v>239</v>
      </c>
      <c r="F90" s="11"/>
      <c r="G90" s="11" t="s">
        <v>391</v>
      </c>
      <c r="H90" s="11"/>
      <c r="I90" s="76">
        <v>27</v>
      </c>
      <c r="K90" s="73">
        <v>0</v>
      </c>
      <c r="L90" s="47"/>
      <c r="M90" s="74">
        <v>500000000000</v>
      </c>
      <c r="N90" s="47"/>
      <c r="O90" s="48">
        <v>0</v>
      </c>
      <c r="P90" s="47"/>
      <c r="Q90" s="74">
        <v>500000000000</v>
      </c>
      <c r="R90" s="47"/>
      <c r="S90" s="75" t="s">
        <v>294</v>
      </c>
    </row>
    <row r="91" spans="1:19" ht="21" x14ac:dyDescent="0.55000000000000004">
      <c r="A91" s="70" t="s">
        <v>217</v>
      </c>
      <c r="C91" s="71" t="s">
        <v>394</v>
      </c>
      <c r="D91" s="11"/>
      <c r="E91" s="11" t="s">
        <v>239</v>
      </c>
      <c r="F91" s="11"/>
      <c r="G91" s="11" t="s">
        <v>391</v>
      </c>
      <c r="H91" s="11"/>
      <c r="I91" s="76">
        <v>27</v>
      </c>
      <c r="K91" s="73">
        <v>0</v>
      </c>
      <c r="L91" s="47"/>
      <c r="M91" s="74">
        <v>500000000000</v>
      </c>
      <c r="N91" s="47"/>
      <c r="O91" s="48">
        <v>0</v>
      </c>
      <c r="P91" s="47"/>
      <c r="Q91" s="74">
        <v>500000000000</v>
      </c>
      <c r="R91" s="47"/>
      <c r="S91" s="75" t="s">
        <v>294</v>
      </c>
    </row>
    <row r="92" spans="1:19" ht="21.75" thickBot="1" x14ac:dyDescent="0.6">
      <c r="A92" s="78" t="s">
        <v>286</v>
      </c>
      <c r="C92" s="79" t="s">
        <v>395</v>
      </c>
      <c r="D92" s="80"/>
      <c r="E92" s="80" t="s">
        <v>239</v>
      </c>
      <c r="F92" s="80"/>
      <c r="G92" s="80" t="s">
        <v>6</v>
      </c>
      <c r="H92" s="80"/>
      <c r="I92" s="81">
        <v>26</v>
      </c>
      <c r="K92" s="82">
        <v>0</v>
      </c>
      <c r="L92" s="47"/>
      <c r="M92" s="83">
        <v>173699000000</v>
      </c>
      <c r="N92" s="57"/>
      <c r="O92" s="58">
        <v>0</v>
      </c>
      <c r="P92" s="47"/>
      <c r="Q92" s="83">
        <v>173699000000</v>
      </c>
      <c r="R92" s="57"/>
      <c r="S92" s="84" t="s">
        <v>30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81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1" style="11" customWidth="1"/>
    <col min="3" max="3" width="20.5703125" style="11" bestFit="1" customWidth="1"/>
    <col min="4" max="4" width="1" style="11" customWidth="1"/>
    <col min="5" max="5" width="19.42578125" style="11" bestFit="1" customWidth="1"/>
    <col min="6" max="6" width="1" style="11" customWidth="1"/>
    <col min="7" max="7" width="11.5703125" style="11" bestFit="1" customWidth="1"/>
    <col min="8" max="8" width="1" style="11" customWidth="1"/>
    <col min="9" max="9" width="16.42578125" style="11" bestFit="1" customWidth="1"/>
    <col min="10" max="10" width="1" style="11" customWidth="1"/>
    <col min="11" max="11" width="15.85546875" style="11" bestFit="1" customWidth="1"/>
    <col min="12" max="12" width="1" style="11" customWidth="1"/>
    <col min="13" max="13" width="16.42578125" style="11" bestFit="1" customWidth="1"/>
    <col min="14" max="14" width="1" style="11" customWidth="1"/>
    <col min="15" max="15" width="16.140625" style="11" bestFit="1" customWidth="1"/>
    <col min="16" max="16" width="1" style="11" customWidth="1"/>
    <col min="17" max="17" width="15.85546875" style="11" bestFit="1" customWidth="1"/>
    <col min="18" max="18" width="1" style="11" customWidth="1"/>
    <col min="19" max="19" width="16.14062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2" t="str">
        <f>[2]سپرده!A2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396</v>
      </c>
      <c r="B3" s="12"/>
      <c r="C3" s="12"/>
      <c r="D3" s="12" t="s">
        <v>396</v>
      </c>
      <c r="E3" s="12" t="s">
        <v>396</v>
      </c>
      <c r="F3" s="12" t="s">
        <v>396</v>
      </c>
      <c r="G3" s="12" t="s">
        <v>396</v>
      </c>
      <c r="H3" s="12" t="s">
        <v>396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سپرده!A4</f>
        <v>برای ماه منتهی به 1402/10/30</v>
      </c>
      <c r="B4" s="12"/>
      <c r="C4" s="12"/>
      <c r="D4" s="12" t="s">
        <v>460</v>
      </c>
      <c r="E4" s="12" t="s">
        <v>460</v>
      </c>
      <c r="F4" s="12" t="s">
        <v>460</v>
      </c>
      <c r="G4" s="12" t="s">
        <v>460</v>
      </c>
      <c r="H4" s="12" t="s">
        <v>460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4" t="s">
        <v>397</v>
      </c>
      <c r="B6" s="15" t="s">
        <v>397</v>
      </c>
      <c r="C6" s="15" t="s">
        <v>397</v>
      </c>
      <c r="D6" s="15" t="s">
        <v>397</v>
      </c>
      <c r="E6" s="15" t="s">
        <v>397</v>
      </c>
      <c r="F6" s="15" t="s">
        <v>397</v>
      </c>
      <c r="G6" s="16" t="s">
        <v>397</v>
      </c>
      <c r="I6" s="14" t="s">
        <v>398</v>
      </c>
      <c r="J6" s="15" t="s">
        <v>398</v>
      </c>
      <c r="K6" s="15" t="s">
        <v>398</v>
      </c>
      <c r="L6" s="15" t="s">
        <v>398</v>
      </c>
      <c r="M6" s="16" t="s">
        <v>398</v>
      </c>
      <c r="O6" s="14" t="s">
        <v>399</v>
      </c>
      <c r="P6" s="15" t="s">
        <v>399</v>
      </c>
      <c r="Q6" s="15" t="s">
        <v>399</v>
      </c>
      <c r="R6" s="15" t="s">
        <v>399</v>
      </c>
      <c r="S6" s="16" t="s">
        <v>399</v>
      </c>
    </row>
    <row r="7" spans="1:19" ht="30" x14ac:dyDescent="0.45">
      <c r="A7" s="43" t="s">
        <v>400</v>
      </c>
      <c r="C7" s="41" t="s">
        <v>401</v>
      </c>
      <c r="E7" s="41" t="s">
        <v>60</v>
      </c>
      <c r="G7" s="44" t="s">
        <v>61</v>
      </c>
      <c r="I7" s="43" t="s">
        <v>402</v>
      </c>
      <c r="K7" s="41" t="s">
        <v>403</v>
      </c>
      <c r="M7" s="44" t="s">
        <v>404</v>
      </c>
      <c r="O7" s="43" t="s">
        <v>402</v>
      </c>
      <c r="Q7" s="41" t="s">
        <v>403</v>
      </c>
      <c r="S7" s="44" t="s">
        <v>404</v>
      </c>
    </row>
    <row r="8" spans="1:19" ht="21" x14ac:dyDescent="0.55000000000000004">
      <c r="A8" s="85" t="s">
        <v>151</v>
      </c>
      <c r="C8" s="32" t="s">
        <v>405</v>
      </c>
      <c r="E8" s="11" t="s">
        <v>153</v>
      </c>
      <c r="G8" s="76">
        <v>15</v>
      </c>
      <c r="I8" s="86">
        <v>3717248593</v>
      </c>
      <c r="K8" s="32" t="s">
        <v>405</v>
      </c>
      <c r="M8" s="87">
        <v>3717248593</v>
      </c>
      <c r="O8" s="86">
        <v>3717248593</v>
      </c>
      <c r="Q8" s="32" t="s">
        <v>405</v>
      </c>
      <c r="S8" s="87">
        <v>3717248593</v>
      </c>
    </row>
    <row r="9" spans="1:19" ht="21" x14ac:dyDescent="0.55000000000000004">
      <c r="A9" s="85" t="s">
        <v>162</v>
      </c>
      <c r="C9" s="32" t="s">
        <v>405</v>
      </c>
      <c r="E9" s="11" t="s">
        <v>164</v>
      </c>
      <c r="G9" s="76">
        <v>23</v>
      </c>
      <c r="I9" s="31">
        <v>4174621730</v>
      </c>
      <c r="K9" s="32" t="s">
        <v>405</v>
      </c>
      <c r="M9" s="33">
        <v>4174621730</v>
      </c>
      <c r="O9" s="31">
        <v>4174621730</v>
      </c>
      <c r="Q9" s="32" t="s">
        <v>405</v>
      </c>
      <c r="S9" s="33">
        <v>4174621730</v>
      </c>
    </row>
    <row r="10" spans="1:19" ht="21" x14ac:dyDescent="0.55000000000000004">
      <c r="A10" s="85" t="s">
        <v>158</v>
      </c>
      <c r="C10" s="32" t="s">
        <v>405</v>
      </c>
      <c r="E10" s="11" t="s">
        <v>160</v>
      </c>
      <c r="G10" s="76">
        <v>23</v>
      </c>
      <c r="I10" s="86">
        <v>6695552057</v>
      </c>
      <c r="K10" s="32" t="s">
        <v>405</v>
      </c>
      <c r="M10" s="87">
        <v>6695552057</v>
      </c>
      <c r="O10" s="86">
        <v>6695552057</v>
      </c>
      <c r="Q10" s="32" t="s">
        <v>405</v>
      </c>
      <c r="S10" s="87">
        <v>6695552057</v>
      </c>
    </row>
    <row r="11" spans="1:19" ht="21" x14ac:dyDescent="0.55000000000000004">
      <c r="A11" s="85" t="s">
        <v>133</v>
      </c>
      <c r="C11" s="32" t="s">
        <v>405</v>
      </c>
      <c r="E11" s="11" t="s">
        <v>135</v>
      </c>
      <c r="G11" s="76">
        <v>23</v>
      </c>
      <c r="I11" s="31">
        <v>10550331757</v>
      </c>
      <c r="K11" s="32" t="s">
        <v>405</v>
      </c>
      <c r="M11" s="33">
        <v>10550331757</v>
      </c>
      <c r="O11" s="31">
        <v>10550331757</v>
      </c>
      <c r="Q11" s="32" t="s">
        <v>405</v>
      </c>
      <c r="S11" s="33">
        <v>10550331757</v>
      </c>
    </row>
    <row r="12" spans="1:19" ht="21" x14ac:dyDescent="0.55000000000000004">
      <c r="A12" s="85" t="s">
        <v>144</v>
      </c>
      <c r="C12" s="32" t="s">
        <v>405</v>
      </c>
      <c r="E12" s="11" t="s">
        <v>146</v>
      </c>
      <c r="G12" s="76">
        <v>20.5</v>
      </c>
      <c r="I12" s="86">
        <v>18085598263</v>
      </c>
      <c r="K12" s="32" t="s">
        <v>405</v>
      </c>
      <c r="M12" s="87">
        <v>18085598263</v>
      </c>
      <c r="O12" s="86">
        <v>18085598263</v>
      </c>
      <c r="Q12" s="32" t="s">
        <v>405</v>
      </c>
      <c r="S12" s="87">
        <v>18085598263</v>
      </c>
    </row>
    <row r="13" spans="1:19" ht="21" x14ac:dyDescent="0.55000000000000004">
      <c r="A13" s="85" t="s">
        <v>148</v>
      </c>
      <c r="C13" s="32" t="s">
        <v>405</v>
      </c>
      <c r="E13" s="11" t="s">
        <v>149</v>
      </c>
      <c r="G13" s="76">
        <v>20.5</v>
      </c>
      <c r="I13" s="31">
        <v>3768824673</v>
      </c>
      <c r="K13" s="32" t="s">
        <v>405</v>
      </c>
      <c r="M13" s="33">
        <v>3768824673</v>
      </c>
      <c r="O13" s="31">
        <v>3768824673</v>
      </c>
      <c r="Q13" s="32" t="s">
        <v>405</v>
      </c>
      <c r="S13" s="33">
        <v>3768824673</v>
      </c>
    </row>
    <row r="14" spans="1:19" ht="21" x14ac:dyDescent="0.55000000000000004">
      <c r="A14" s="85" t="s">
        <v>141</v>
      </c>
      <c r="C14" s="32" t="s">
        <v>405</v>
      </c>
      <c r="E14" s="11" t="s">
        <v>142</v>
      </c>
      <c r="G14" s="76">
        <v>20.5</v>
      </c>
      <c r="I14" s="86">
        <v>2987682922</v>
      </c>
      <c r="K14" s="32" t="s">
        <v>405</v>
      </c>
      <c r="M14" s="87">
        <v>2987682922</v>
      </c>
      <c r="O14" s="86">
        <v>2987682922</v>
      </c>
      <c r="Q14" s="32" t="s">
        <v>405</v>
      </c>
      <c r="S14" s="87">
        <v>2987682922</v>
      </c>
    </row>
    <row r="15" spans="1:19" ht="21" x14ac:dyDescent="0.55000000000000004">
      <c r="A15" s="85" t="s">
        <v>137</v>
      </c>
      <c r="C15" s="32" t="s">
        <v>405</v>
      </c>
      <c r="E15" s="11" t="s">
        <v>139</v>
      </c>
      <c r="G15" s="76">
        <v>20.5</v>
      </c>
      <c r="I15" s="31">
        <v>7170439009</v>
      </c>
      <c r="K15" s="32" t="s">
        <v>405</v>
      </c>
      <c r="M15" s="33">
        <v>7170439009</v>
      </c>
      <c r="O15" s="31">
        <v>7170439009</v>
      </c>
      <c r="Q15" s="32" t="s">
        <v>405</v>
      </c>
      <c r="S15" s="33">
        <v>7170439009</v>
      </c>
    </row>
    <row r="16" spans="1:19" ht="21" x14ac:dyDescent="0.55000000000000004">
      <c r="A16" s="85" t="s">
        <v>129</v>
      </c>
      <c r="C16" s="32" t="s">
        <v>405</v>
      </c>
      <c r="E16" s="11" t="s">
        <v>131</v>
      </c>
      <c r="G16" s="76">
        <v>18</v>
      </c>
      <c r="I16" s="86">
        <v>14614991534</v>
      </c>
      <c r="K16" s="32" t="s">
        <v>405</v>
      </c>
      <c r="M16" s="87">
        <v>14614991534</v>
      </c>
      <c r="O16" s="86">
        <v>14614991534</v>
      </c>
      <c r="Q16" s="32" t="s">
        <v>405</v>
      </c>
      <c r="S16" s="87">
        <v>14614991534</v>
      </c>
    </row>
    <row r="17" spans="1:19" ht="21" x14ac:dyDescent="0.55000000000000004">
      <c r="A17" s="85" t="s">
        <v>165</v>
      </c>
      <c r="C17" s="32" t="s">
        <v>405</v>
      </c>
      <c r="E17" s="11" t="s">
        <v>167</v>
      </c>
      <c r="G17" s="76">
        <v>20.5</v>
      </c>
      <c r="I17" s="31">
        <v>26746207032</v>
      </c>
      <c r="K17" s="32" t="s">
        <v>405</v>
      </c>
      <c r="M17" s="33">
        <v>26746207032</v>
      </c>
      <c r="O17" s="31">
        <v>26746207032</v>
      </c>
      <c r="Q17" s="32" t="s">
        <v>405</v>
      </c>
      <c r="S17" s="33">
        <v>26746207032</v>
      </c>
    </row>
    <row r="18" spans="1:19" ht="21" x14ac:dyDescent="0.55000000000000004">
      <c r="A18" s="85" t="s">
        <v>122</v>
      </c>
      <c r="C18" s="32" t="s">
        <v>405</v>
      </c>
      <c r="E18" s="11" t="s">
        <v>124</v>
      </c>
      <c r="G18" s="76">
        <v>18</v>
      </c>
      <c r="I18" s="86">
        <v>7179255083</v>
      </c>
      <c r="K18" s="32" t="s">
        <v>405</v>
      </c>
      <c r="M18" s="87">
        <v>7179255083</v>
      </c>
      <c r="O18" s="86">
        <v>7179255083</v>
      </c>
      <c r="Q18" s="32" t="s">
        <v>405</v>
      </c>
      <c r="S18" s="87">
        <v>7179255083</v>
      </c>
    </row>
    <row r="19" spans="1:19" ht="21" x14ac:dyDescent="0.55000000000000004">
      <c r="A19" s="85" t="s">
        <v>126</v>
      </c>
      <c r="C19" s="32" t="s">
        <v>405</v>
      </c>
      <c r="E19" s="11" t="s">
        <v>128</v>
      </c>
      <c r="G19" s="76">
        <v>18</v>
      </c>
      <c r="I19" s="31">
        <v>10917437255</v>
      </c>
      <c r="K19" s="32" t="s">
        <v>405</v>
      </c>
      <c r="M19" s="33">
        <v>10917437255</v>
      </c>
      <c r="O19" s="31">
        <v>10917437255</v>
      </c>
      <c r="Q19" s="32" t="s">
        <v>405</v>
      </c>
      <c r="S19" s="33">
        <v>10917437255</v>
      </c>
    </row>
    <row r="20" spans="1:19" ht="21" x14ac:dyDescent="0.55000000000000004">
      <c r="A20" s="85" t="s">
        <v>63</v>
      </c>
      <c r="C20" s="32" t="s">
        <v>405</v>
      </c>
      <c r="E20" s="11" t="s">
        <v>66</v>
      </c>
      <c r="G20" s="76">
        <v>18.5</v>
      </c>
      <c r="I20" s="86">
        <v>11380943171</v>
      </c>
      <c r="K20" s="32" t="s">
        <v>405</v>
      </c>
      <c r="M20" s="87">
        <v>11380943171</v>
      </c>
      <c r="O20" s="86">
        <v>11380943171</v>
      </c>
      <c r="Q20" s="32" t="s">
        <v>405</v>
      </c>
      <c r="S20" s="87">
        <v>11380943171</v>
      </c>
    </row>
    <row r="21" spans="1:19" ht="21" x14ac:dyDescent="0.55000000000000004">
      <c r="A21" s="85" t="s">
        <v>155</v>
      </c>
      <c r="C21" s="32" t="s">
        <v>405</v>
      </c>
      <c r="E21" s="11" t="s">
        <v>157</v>
      </c>
      <c r="G21" s="76">
        <v>17</v>
      </c>
      <c r="I21" s="31">
        <v>1362820058</v>
      </c>
      <c r="K21" s="32" t="s">
        <v>405</v>
      </c>
      <c r="M21" s="33">
        <v>1362820058</v>
      </c>
      <c r="O21" s="31">
        <v>1362820058</v>
      </c>
      <c r="Q21" s="32" t="s">
        <v>405</v>
      </c>
      <c r="S21" s="33">
        <v>1362820058</v>
      </c>
    </row>
    <row r="22" spans="1:19" ht="21" x14ac:dyDescent="0.55000000000000004">
      <c r="A22" s="85" t="s">
        <v>223</v>
      </c>
      <c r="C22" s="32">
        <v>19</v>
      </c>
      <c r="E22" s="11" t="s">
        <v>405</v>
      </c>
      <c r="G22" s="76">
        <v>21</v>
      </c>
      <c r="I22" s="86">
        <v>3469315068</v>
      </c>
      <c r="K22" s="32">
        <v>1411148</v>
      </c>
      <c r="M22" s="87">
        <v>3467903920</v>
      </c>
      <c r="O22" s="86">
        <v>3469315068</v>
      </c>
      <c r="Q22" s="32">
        <v>1411148</v>
      </c>
      <c r="S22" s="87">
        <v>3467903920</v>
      </c>
    </row>
    <row r="23" spans="1:19" ht="21" x14ac:dyDescent="0.55000000000000004">
      <c r="A23" s="85" t="s">
        <v>223</v>
      </c>
      <c r="C23" s="32">
        <v>20</v>
      </c>
      <c r="E23" s="11" t="s">
        <v>405</v>
      </c>
      <c r="G23" s="76">
        <v>21</v>
      </c>
      <c r="I23" s="31">
        <v>3543472603</v>
      </c>
      <c r="K23" s="32">
        <v>1503055</v>
      </c>
      <c r="M23" s="33">
        <v>3541969548</v>
      </c>
      <c r="O23" s="31">
        <v>3543472603</v>
      </c>
      <c r="Q23" s="32">
        <v>1503055</v>
      </c>
      <c r="S23" s="33">
        <v>3541969548</v>
      </c>
    </row>
    <row r="24" spans="1:19" ht="21" x14ac:dyDescent="0.55000000000000004">
      <c r="A24" s="85" t="s">
        <v>223</v>
      </c>
      <c r="C24" s="32">
        <v>21</v>
      </c>
      <c r="E24" s="11" t="s">
        <v>405</v>
      </c>
      <c r="G24" s="76">
        <v>21</v>
      </c>
      <c r="I24" s="86">
        <v>1604946575</v>
      </c>
      <c r="K24" s="32">
        <v>708713</v>
      </c>
      <c r="M24" s="87">
        <v>1604237862</v>
      </c>
      <c r="O24" s="86">
        <v>1604946575</v>
      </c>
      <c r="Q24" s="32">
        <v>708713</v>
      </c>
      <c r="S24" s="87">
        <v>1604237862</v>
      </c>
    </row>
    <row r="25" spans="1:19" ht="21" x14ac:dyDescent="0.55000000000000004">
      <c r="A25" s="85" t="s">
        <v>223</v>
      </c>
      <c r="C25" s="32">
        <v>24</v>
      </c>
      <c r="E25" s="11" t="s">
        <v>405</v>
      </c>
      <c r="G25" s="76">
        <v>21</v>
      </c>
      <c r="I25" s="31">
        <v>628767123</v>
      </c>
      <c r="K25" s="32">
        <v>310408</v>
      </c>
      <c r="M25" s="33">
        <v>628456715</v>
      </c>
      <c r="O25" s="31">
        <v>628767123</v>
      </c>
      <c r="Q25" s="32">
        <v>310408</v>
      </c>
      <c r="S25" s="33">
        <v>628456715</v>
      </c>
    </row>
    <row r="26" spans="1:19" ht="21" x14ac:dyDescent="0.55000000000000004">
      <c r="A26" s="85" t="s">
        <v>232</v>
      </c>
      <c r="C26" s="32">
        <v>28</v>
      </c>
      <c r="E26" s="11" t="s">
        <v>405</v>
      </c>
      <c r="G26" s="76">
        <v>21</v>
      </c>
      <c r="I26" s="86">
        <v>5129965560</v>
      </c>
      <c r="K26" s="32">
        <v>6296909</v>
      </c>
      <c r="M26" s="87">
        <v>5123668651</v>
      </c>
      <c r="O26" s="86">
        <v>5129965560</v>
      </c>
      <c r="Q26" s="32">
        <v>6296909</v>
      </c>
      <c r="S26" s="87">
        <v>5123668651</v>
      </c>
    </row>
    <row r="27" spans="1:19" ht="21" x14ac:dyDescent="0.55000000000000004">
      <c r="A27" s="85" t="s">
        <v>232</v>
      </c>
      <c r="C27" s="32">
        <v>8</v>
      </c>
      <c r="E27" s="11" t="s">
        <v>405</v>
      </c>
      <c r="G27" s="76">
        <v>21</v>
      </c>
      <c r="I27" s="31">
        <v>7155442488</v>
      </c>
      <c r="K27" s="32">
        <v>22952342</v>
      </c>
      <c r="M27" s="33">
        <v>7132490146</v>
      </c>
      <c r="O27" s="31">
        <v>7155442488</v>
      </c>
      <c r="Q27" s="32">
        <v>22952342</v>
      </c>
      <c r="S27" s="33">
        <v>7132490146</v>
      </c>
    </row>
    <row r="28" spans="1:19" ht="21" x14ac:dyDescent="0.55000000000000004">
      <c r="A28" s="85" t="s">
        <v>259</v>
      </c>
      <c r="C28" s="32">
        <v>25</v>
      </c>
      <c r="E28" s="11" t="s">
        <v>405</v>
      </c>
      <c r="G28" s="76">
        <v>0</v>
      </c>
      <c r="I28" s="86">
        <v>300000</v>
      </c>
      <c r="K28" s="32">
        <v>0</v>
      </c>
      <c r="M28" s="87">
        <v>300000</v>
      </c>
      <c r="O28" s="86">
        <v>300000</v>
      </c>
      <c r="Q28" s="32">
        <v>0</v>
      </c>
      <c r="S28" s="87">
        <v>300000</v>
      </c>
    </row>
    <row r="29" spans="1:19" ht="21" x14ac:dyDescent="0.55000000000000004">
      <c r="A29" s="85" t="s">
        <v>259</v>
      </c>
      <c r="C29" s="32">
        <v>29</v>
      </c>
      <c r="E29" s="11" t="s">
        <v>405</v>
      </c>
      <c r="G29" s="76">
        <v>21</v>
      </c>
      <c r="I29" s="31">
        <v>1983537269</v>
      </c>
      <c r="K29" s="32">
        <v>31499856</v>
      </c>
      <c r="M29" s="33">
        <v>1952037413</v>
      </c>
      <c r="O29" s="31">
        <v>1983537269</v>
      </c>
      <c r="Q29" s="32">
        <v>31499856</v>
      </c>
      <c r="S29" s="33">
        <v>1952037413</v>
      </c>
    </row>
    <row r="30" spans="1:19" ht="21" x14ac:dyDescent="0.55000000000000004">
      <c r="A30" s="85" t="s">
        <v>259</v>
      </c>
      <c r="C30" s="32">
        <v>30</v>
      </c>
      <c r="E30" s="11" t="s">
        <v>405</v>
      </c>
      <c r="G30" s="76">
        <v>21</v>
      </c>
      <c r="I30" s="86">
        <v>2495914566</v>
      </c>
      <c r="K30" s="32">
        <v>0</v>
      </c>
      <c r="M30" s="87">
        <v>2495914566</v>
      </c>
      <c r="O30" s="86">
        <v>2495914566</v>
      </c>
      <c r="Q30" s="32">
        <v>0</v>
      </c>
      <c r="S30" s="87">
        <v>2495914566</v>
      </c>
    </row>
    <row r="31" spans="1:19" ht="21" x14ac:dyDescent="0.55000000000000004">
      <c r="A31" s="85" t="s">
        <v>270</v>
      </c>
      <c r="C31" s="32">
        <v>4</v>
      </c>
      <c r="E31" s="11" t="s">
        <v>405</v>
      </c>
      <c r="G31" s="76">
        <v>0</v>
      </c>
      <c r="I31" s="31">
        <v>2054</v>
      </c>
      <c r="K31" s="32">
        <v>0</v>
      </c>
      <c r="M31" s="33">
        <v>2054</v>
      </c>
      <c r="O31" s="31">
        <v>2054</v>
      </c>
      <c r="Q31" s="32">
        <v>0</v>
      </c>
      <c r="S31" s="33">
        <v>2054</v>
      </c>
    </row>
    <row r="32" spans="1:19" ht="21" x14ac:dyDescent="0.55000000000000004">
      <c r="A32" s="85" t="s">
        <v>270</v>
      </c>
      <c r="C32" s="32">
        <v>19</v>
      </c>
      <c r="E32" s="11" t="s">
        <v>405</v>
      </c>
      <c r="G32" s="76">
        <v>21</v>
      </c>
      <c r="I32" s="86">
        <v>10498626987</v>
      </c>
      <c r="K32" s="32">
        <v>33459946</v>
      </c>
      <c r="M32" s="87">
        <v>10465167041</v>
      </c>
      <c r="O32" s="86">
        <v>10498626987</v>
      </c>
      <c r="Q32" s="32">
        <v>33459946</v>
      </c>
      <c r="S32" s="87">
        <v>10465167041</v>
      </c>
    </row>
    <row r="33" spans="1:19" ht="21" x14ac:dyDescent="0.55000000000000004">
      <c r="A33" s="85" t="s">
        <v>229</v>
      </c>
      <c r="C33" s="32">
        <v>17</v>
      </c>
      <c r="E33" s="11" t="s">
        <v>405</v>
      </c>
      <c r="G33" s="76">
        <v>21</v>
      </c>
      <c r="I33" s="86">
        <v>4345180275</v>
      </c>
      <c r="K33" s="32">
        <v>0</v>
      </c>
      <c r="M33" s="87">
        <v>4345180275</v>
      </c>
      <c r="O33" s="86">
        <v>4345180275</v>
      </c>
      <c r="Q33" s="32">
        <v>0</v>
      </c>
      <c r="S33" s="87">
        <v>4345180275</v>
      </c>
    </row>
    <row r="34" spans="1:19" ht="21" x14ac:dyDescent="0.55000000000000004">
      <c r="A34" s="85" t="s">
        <v>286</v>
      </c>
      <c r="C34" s="32">
        <v>22</v>
      </c>
      <c r="E34" s="11" t="s">
        <v>405</v>
      </c>
      <c r="G34" s="76">
        <v>21</v>
      </c>
      <c r="I34" s="86">
        <v>1111079162</v>
      </c>
      <c r="K34" s="32">
        <v>1075179</v>
      </c>
      <c r="M34" s="87">
        <v>1110003983</v>
      </c>
      <c r="O34" s="86">
        <v>1111079162</v>
      </c>
      <c r="Q34" s="32">
        <v>1075179</v>
      </c>
      <c r="S34" s="87">
        <v>1110003983</v>
      </c>
    </row>
    <row r="35" spans="1:19" ht="21" x14ac:dyDescent="0.55000000000000004">
      <c r="A35" s="85" t="s">
        <v>290</v>
      </c>
      <c r="C35" s="32">
        <v>24</v>
      </c>
      <c r="E35" s="11" t="s">
        <v>405</v>
      </c>
      <c r="G35" s="76">
        <v>21</v>
      </c>
      <c r="I35" s="86">
        <v>8630136960</v>
      </c>
      <c r="K35" s="32">
        <v>186584422</v>
      </c>
      <c r="M35" s="87">
        <v>8443552538</v>
      </c>
      <c r="O35" s="86">
        <v>8630136960</v>
      </c>
      <c r="Q35" s="32">
        <v>186584422</v>
      </c>
      <c r="S35" s="87">
        <v>8443552538</v>
      </c>
    </row>
    <row r="36" spans="1:19" ht="21" x14ac:dyDescent="0.55000000000000004">
      <c r="A36" s="85" t="s">
        <v>197</v>
      </c>
      <c r="C36" s="32">
        <v>24</v>
      </c>
      <c r="E36" s="11" t="s">
        <v>405</v>
      </c>
      <c r="G36" s="76">
        <v>21</v>
      </c>
      <c r="I36" s="86">
        <v>3707506849</v>
      </c>
      <c r="K36" s="32">
        <v>11607194</v>
      </c>
      <c r="M36" s="87">
        <v>3695899655</v>
      </c>
      <c r="O36" s="86">
        <v>3707506849</v>
      </c>
      <c r="Q36" s="32">
        <v>11607194</v>
      </c>
      <c r="S36" s="87">
        <v>3695899655</v>
      </c>
    </row>
    <row r="37" spans="1:19" ht="21" x14ac:dyDescent="0.55000000000000004">
      <c r="A37" s="85" t="s">
        <v>229</v>
      </c>
      <c r="C37" s="32">
        <v>30</v>
      </c>
      <c r="E37" s="11" t="s">
        <v>405</v>
      </c>
      <c r="G37" s="76">
        <v>21</v>
      </c>
      <c r="I37" s="86">
        <v>4125287671</v>
      </c>
      <c r="K37" s="32">
        <v>0</v>
      </c>
      <c r="M37" s="87">
        <v>4125287671</v>
      </c>
      <c r="O37" s="86">
        <v>4125287671</v>
      </c>
      <c r="Q37" s="32">
        <v>0</v>
      </c>
      <c r="S37" s="87">
        <v>4125287671</v>
      </c>
    </row>
    <row r="38" spans="1:19" ht="21" x14ac:dyDescent="0.55000000000000004">
      <c r="A38" s="85" t="s">
        <v>197</v>
      </c>
      <c r="C38" s="32">
        <v>2</v>
      </c>
      <c r="E38" s="11" t="s">
        <v>405</v>
      </c>
      <c r="G38" s="76">
        <v>21</v>
      </c>
      <c r="I38" s="86">
        <v>6813698628</v>
      </c>
      <c r="K38" s="32">
        <v>5887349</v>
      </c>
      <c r="M38" s="87">
        <v>6807811279</v>
      </c>
      <c r="O38" s="86">
        <v>6813698628</v>
      </c>
      <c r="Q38" s="32">
        <v>5887349</v>
      </c>
      <c r="S38" s="87">
        <v>6807811279</v>
      </c>
    </row>
    <row r="39" spans="1:19" ht="21" x14ac:dyDescent="0.55000000000000004">
      <c r="A39" s="85" t="s">
        <v>229</v>
      </c>
      <c r="C39" s="32">
        <v>6</v>
      </c>
      <c r="E39" s="11" t="s">
        <v>405</v>
      </c>
      <c r="G39" s="76">
        <v>25</v>
      </c>
      <c r="I39" s="86">
        <v>1094706744</v>
      </c>
      <c r="K39" s="32">
        <v>0</v>
      </c>
      <c r="M39" s="87">
        <v>1094706744</v>
      </c>
      <c r="O39" s="86">
        <v>1094706744</v>
      </c>
      <c r="Q39" s="32">
        <v>0</v>
      </c>
      <c r="S39" s="87">
        <v>1094706744</v>
      </c>
    </row>
    <row r="40" spans="1:19" ht="21" x14ac:dyDescent="0.55000000000000004">
      <c r="A40" s="85" t="s">
        <v>270</v>
      </c>
      <c r="C40" s="32">
        <v>7</v>
      </c>
      <c r="E40" s="11" t="s">
        <v>405</v>
      </c>
      <c r="G40" s="76">
        <v>25</v>
      </c>
      <c r="I40" s="86">
        <v>7881893260</v>
      </c>
      <c r="K40" s="32">
        <v>26394375</v>
      </c>
      <c r="M40" s="87">
        <v>7855498885</v>
      </c>
      <c r="O40" s="86">
        <v>7881893260</v>
      </c>
      <c r="Q40" s="32">
        <v>26394375</v>
      </c>
      <c r="S40" s="87">
        <v>7855498885</v>
      </c>
    </row>
    <row r="41" spans="1:19" ht="21" x14ac:dyDescent="0.55000000000000004">
      <c r="A41" s="85" t="s">
        <v>229</v>
      </c>
      <c r="C41" s="32">
        <v>10</v>
      </c>
      <c r="E41" s="11" t="s">
        <v>405</v>
      </c>
      <c r="G41" s="76">
        <v>25</v>
      </c>
      <c r="I41" s="86">
        <v>913030274</v>
      </c>
      <c r="K41" s="32">
        <v>4101663</v>
      </c>
      <c r="M41" s="87">
        <v>908928611</v>
      </c>
      <c r="O41" s="86">
        <v>913030274</v>
      </c>
      <c r="Q41" s="32">
        <v>4101663</v>
      </c>
      <c r="S41" s="87">
        <v>908928611</v>
      </c>
    </row>
    <row r="42" spans="1:19" ht="21" x14ac:dyDescent="0.55000000000000004">
      <c r="A42" s="85" t="s">
        <v>229</v>
      </c>
      <c r="C42" s="32">
        <v>13</v>
      </c>
      <c r="E42" s="11" t="s">
        <v>405</v>
      </c>
      <c r="G42" s="76">
        <v>25</v>
      </c>
      <c r="I42" s="86">
        <v>5395854666</v>
      </c>
      <c r="K42" s="32">
        <v>0</v>
      </c>
      <c r="M42" s="87">
        <v>5395854666</v>
      </c>
      <c r="O42" s="86">
        <v>5395854666</v>
      </c>
      <c r="Q42" s="32">
        <v>0</v>
      </c>
      <c r="S42" s="87">
        <v>5395854666</v>
      </c>
    </row>
    <row r="43" spans="1:19" ht="21" x14ac:dyDescent="0.55000000000000004">
      <c r="A43" s="85" t="s">
        <v>270</v>
      </c>
      <c r="C43" s="32">
        <v>13</v>
      </c>
      <c r="E43" s="11" t="s">
        <v>405</v>
      </c>
      <c r="G43" s="76">
        <v>25</v>
      </c>
      <c r="I43" s="86">
        <v>5424657524</v>
      </c>
      <c r="K43" s="32">
        <v>28290043</v>
      </c>
      <c r="M43" s="87">
        <v>5396367481</v>
      </c>
      <c r="O43" s="86">
        <v>5424657524</v>
      </c>
      <c r="Q43" s="32">
        <v>28290043</v>
      </c>
      <c r="S43" s="87">
        <v>5396367481</v>
      </c>
    </row>
    <row r="44" spans="1:19" ht="21" x14ac:dyDescent="0.55000000000000004">
      <c r="A44" s="85" t="s">
        <v>217</v>
      </c>
      <c r="C44" s="32">
        <v>13</v>
      </c>
      <c r="E44" s="11" t="s">
        <v>405</v>
      </c>
      <c r="G44" s="76">
        <v>25</v>
      </c>
      <c r="I44" s="86">
        <v>900719171</v>
      </c>
      <c r="K44" s="32">
        <v>0</v>
      </c>
      <c r="M44" s="87">
        <v>900719171</v>
      </c>
      <c r="O44" s="86">
        <v>900719171</v>
      </c>
      <c r="Q44" s="32">
        <v>0</v>
      </c>
      <c r="S44" s="87">
        <v>900719171</v>
      </c>
    </row>
    <row r="45" spans="1:19" ht="21" x14ac:dyDescent="0.55000000000000004">
      <c r="A45" s="85" t="s">
        <v>270</v>
      </c>
      <c r="C45" s="32">
        <v>22</v>
      </c>
      <c r="E45" s="11" t="s">
        <v>405</v>
      </c>
      <c r="G45" s="76">
        <v>25</v>
      </c>
      <c r="I45" s="86">
        <v>3731975616</v>
      </c>
      <c r="K45" s="32">
        <v>24541970</v>
      </c>
      <c r="M45" s="87">
        <v>3707433646</v>
      </c>
      <c r="O45" s="86">
        <v>3731975616</v>
      </c>
      <c r="Q45" s="32">
        <v>24541970</v>
      </c>
      <c r="S45" s="87">
        <v>3707433646</v>
      </c>
    </row>
    <row r="46" spans="1:19" ht="21" x14ac:dyDescent="0.55000000000000004">
      <c r="A46" s="85" t="s">
        <v>270</v>
      </c>
      <c r="C46" s="32">
        <v>23</v>
      </c>
      <c r="E46" s="11" t="s">
        <v>405</v>
      </c>
      <c r="G46" s="76">
        <v>25</v>
      </c>
      <c r="I46" s="86">
        <v>3835103014</v>
      </c>
      <c r="K46" s="32">
        <v>28694422</v>
      </c>
      <c r="M46" s="87">
        <v>3806408592</v>
      </c>
      <c r="O46" s="86">
        <v>3835103014</v>
      </c>
      <c r="Q46" s="32">
        <v>28694422</v>
      </c>
      <c r="S46" s="87">
        <v>3806408592</v>
      </c>
    </row>
    <row r="47" spans="1:19" ht="21" x14ac:dyDescent="0.55000000000000004">
      <c r="A47" s="85" t="s">
        <v>318</v>
      </c>
      <c r="C47" s="32">
        <v>24</v>
      </c>
      <c r="E47" s="11" t="s">
        <v>405</v>
      </c>
      <c r="G47" s="76">
        <v>25</v>
      </c>
      <c r="I47" s="86">
        <v>3597863010</v>
      </c>
      <c r="K47" s="32">
        <v>4721895</v>
      </c>
      <c r="M47" s="87">
        <v>3593141115</v>
      </c>
      <c r="O47" s="86">
        <v>3597863010</v>
      </c>
      <c r="Q47" s="32">
        <v>4721895</v>
      </c>
      <c r="S47" s="87">
        <v>3593141115</v>
      </c>
    </row>
    <row r="48" spans="1:19" ht="21" x14ac:dyDescent="0.55000000000000004">
      <c r="A48" s="85" t="s">
        <v>270</v>
      </c>
      <c r="C48" s="32">
        <v>24</v>
      </c>
      <c r="E48" s="11" t="s">
        <v>405</v>
      </c>
      <c r="G48" s="76">
        <v>25</v>
      </c>
      <c r="I48" s="86">
        <v>5081753425</v>
      </c>
      <c r="K48" s="32">
        <v>19223120</v>
      </c>
      <c r="M48" s="87">
        <v>5062530305</v>
      </c>
      <c r="O48" s="86">
        <v>5081753425</v>
      </c>
      <c r="Q48" s="32">
        <v>19223120</v>
      </c>
      <c r="S48" s="87">
        <v>5062530305</v>
      </c>
    </row>
    <row r="49" spans="1:19" ht="21" x14ac:dyDescent="0.55000000000000004">
      <c r="A49" s="85" t="s">
        <v>270</v>
      </c>
      <c r="C49" s="32">
        <v>27</v>
      </c>
      <c r="E49" s="11" t="s">
        <v>405</v>
      </c>
      <c r="G49" s="76">
        <v>25</v>
      </c>
      <c r="I49" s="86">
        <v>4179698608</v>
      </c>
      <c r="K49" s="32">
        <v>23273923</v>
      </c>
      <c r="M49" s="87">
        <v>4156424685</v>
      </c>
      <c r="O49" s="86">
        <v>4179698608</v>
      </c>
      <c r="Q49" s="32">
        <v>23273923</v>
      </c>
      <c r="S49" s="87">
        <v>4156424685</v>
      </c>
    </row>
    <row r="50" spans="1:19" ht="21" x14ac:dyDescent="0.55000000000000004">
      <c r="A50" s="85" t="s">
        <v>217</v>
      </c>
      <c r="C50" s="32">
        <v>28</v>
      </c>
      <c r="E50" s="11" t="s">
        <v>405</v>
      </c>
      <c r="G50" s="76">
        <v>25</v>
      </c>
      <c r="I50" s="86">
        <v>3243304104</v>
      </c>
      <c r="K50" s="32">
        <v>12652648</v>
      </c>
      <c r="M50" s="87">
        <v>3230651456</v>
      </c>
      <c r="O50" s="86">
        <v>3243304104</v>
      </c>
      <c r="Q50" s="32">
        <v>12652648</v>
      </c>
      <c r="S50" s="87">
        <v>3230651456</v>
      </c>
    </row>
    <row r="51" spans="1:19" ht="21" x14ac:dyDescent="0.55000000000000004">
      <c r="A51" s="85" t="s">
        <v>270</v>
      </c>
      <c r="C51" s="32">
        <v>30</v>
      </c>
      <c r="E51" s="11" t="s">
        <v>405</v>
      </c>
      <c r="G51" s="76">
        <v>25</v>
      </c>
      <c r="I51" s="86">
        <v>9490412452</v>
      </c>
      <c r="K51" s="32">
        <v>0</v>
      </c>
      <c r="M51" s="87">
        <v>9490412452</v>
      </c>
      <c r="O51" s="86">
        <v>9490412452</v>
      </c>
      <c r="Q51" s="32">
        <v>0</v>
      </c>
      <c r="S51" s="87">
        <v>9490412452</v>
      </c>
    </row>
    <row r="52" spans="1:19" ht="21" x14ac:dyDescent="0.55000000000000004">
      <c r="A52" s="85" t="s">
        <v>286</v>
      </c>
      <c r="C52" s="32">
        <v>4</v>
      </c>
      <c r="E52" s="11" t="s">
        <v>405</v>
      </c>
      <c r="G52" s="76">
        <v>25</v>
      </c>
      <c r="I52" s="86">
        <v>6178197381</v>
      </c>
      <c r="K52" s="32">
        <v>0</v>
      </c>
      <c r="M52" s="87">
        <v>6178197381</v>
      </c>
      <c r="O52" s="86">
        <v>6178197381</v>
      </c>
      <c r="Q52" s="32">
        <v>0</v>
      </c>
      <c r="S52" s="87">
        <v>6178197381</v>
      </c>
    </row>
    <row r="53" spans="1:19" ht="21" x14ac:dyDescent="0.55000000000000004">
      <c r="A53" s="85" t="s">
        <v>217</v>
      </c>
      <c r="C53" s="32">
        <v>4</v>
      </c>
      <c r="E53" s="11" t="s">
        <v>405</v>
      </c>
      <c r="G53" s="76">
        <v>25</v>
      </c>
      <c r="I53" s="86">
        <v>4574324246</v>
      </c>
      <c r="K53" s="32">
        <v>4176520</v>
      </c>
      <c r="M53" s="87">
        <v>4570147726</v>
      </c>
      <c r="O53" s="86">
        <v>4574324246</v>
      </c>
      <c r="Q53" s="32">
        <v>4176520</v>
      </c>
      <c r="S53" s="87">
        <v>4570147726</v>
      </c>
    </row>
    <row r="54" spans="1:19" ht="21" x14ac:dyDescent="0.55000000000000004">
      <c r="A54" s="85" t="s">
        <v>197</v>
      </c>
      <c r="C54" s="32">
        <v>7</v>
      </c>
      <c r="E54" s="11" t="s">
        <v>405</v>
      </c>
      <c r="G54" s="76">
        <v>25</v>
      </c>
      <c r="I54" s="86">
        <v>616438350</v>
      </c>
      <c r="K54" s="32">
        <v>2372748</v>
      </c>
      <c r="M54" s="87">
        <v>614065602</v>
      </c>
      <c r="O54" s="86">
        <v>616438350</v>
      </c>
      <c r="Q54" s="32">
        <v>2372748</v>
      </c>
      <c r="S54" s="87">
        <v>614065602</v>
      </c>
    </row>
    <row r="55" spans="1:19" ht="21" x14ac:dyDescent="0.55000000000000004">
      <c r="A55" s="85" t="s">
        <v>273</v>
      </c>
      <c r="C55" s="32">
        <v>7</v>
      </c>
      <c r="E55" s="11" t="s">
        <v>405</v>
      </c>
      <c r="G55" s="76">
        <v>25</v>
      </c>
      <c r="I55" s="86">
        <v>9618082170</v>
      </c>
      <c r="K55" s="32">
        <v>47984174</v>
      </c>
      <c r="M55" s="87">
        <v>9570097996</v>
      </c>
      <c r="O55" s="86">
        <v>9618082170</v>
      </c>
      <c r="Q55" s="32">
        <v>47984174</v>
      </c>
      <c r="S55" s="87">
        <v>9570097996</v>
      </c>
    </row>
    <row r="56" spans="1:19" ht="21" x14ac:dyDescent="0.55000000000000004">
      <c r="A56" s="85" t="s">
        <v>232</v>
      </c>
      <c r="C56" s="32">
        <v>13</v>
      </c>
      <c r="E56" s="11" t="s">
        <v>405</v>
      </c>
      <c r="G56" s="76">
        <v>24</v>
      </c>
      <c r="I56" s="86">
        <v>2971232875</v>
      </c>
      <c r="K56" s="32">
        <v>15882849</v>
      </c>
      <c r="M56" s="87">
        <v>2955350026</v>
      </c>
      <c r="O56" s="86">
        <v>2971232875</v>
      </c>
      <c r="Q56" s="32">
        <v>15882849</v>
      </c>
      <c r="S56" s="87">
        <v>2955350026</v>
      </c>
    </row>
    <row r="57" spans="1:19" ht="21" x14ac:dyDescent="0.55000000000000004">
      <c r="A57" s="85" t="s">
        <v>286</v>
      </c>
      <c r="C57" s="32">
        <v>13</v>
      </c>
      <c r="E57" s="11" t="s">
        <v>405</v>
      </c>
      <c r="G57" s="76">
        <v>26</v>
      </c>
      <c r="I57" s="86">
        <v>1755293668</v>
      </c>
      <c r="K57" s="32">
        <v>0</v>
      </c>
      <c r="M57" s="87">
        <v>1755293668</v>
      </c>
      <c r="O57" s="86">
        <v>1755293668</v>
      </c>
      <c r="Q57" s="32">
        <v>0</v>
      </c>
      <c r="S57" s="87">
        <v>1755293668</v>
      </c>
    </row>
    <row r="58" spans="1:19" ht="21" x14ac:dyDescent="0.55000000000000004">
      <c r="A58" s="85" t="s">
        <v>340</v>
      </c>
      <c r="C58" s="32">
        <v>14</v>
      </c>
      <c r="E58" s="11" t="s">
        <v>405</v>
      </c>
      <c r="G58" s="76">
        <v>25</v>
      </c>
      <c r="I58" s="86">
        <v>7214794526</v>
      </c>
      <c r="K58" s="32">
        <v>0</v>
      </c>
      <c r="M58" s="87">
        <v>7214794526</v>
      </c>
      <c r="O58" s="86">
        <v>7214794526</v>
      </c>
      <c r="Q58" s="32">
        <v>0</v>
      </c>
      <c r="S58" s="87">
        <v>7214794526</v>
      </c>
    </row>
    <row r="59" spans="1:19" ht="21" x14ac:dyDescent="0.55000000000000004">
      <c r="A59" s="85" t="s">
        <v>217</v>
      </c>
      <c r="C59" s="32">
        <v>15</v>
      </c>
      <c r="E59" s="11" t="s">
        <v>405</v>
      </c>
      <c r="G59" s="76">
        <v>26</v>
      </c>
      <c r="I59" s="86">
        <v>879407466</v>
      </c>
      <c r="K59" s="32">
        <v>0</v>
      </c>
      <c r="M59" s="87">
        <v>879407466</v>
      </c>
      <c r="O59" s="86">
        <v>879407466</v>
      </c>
      <c r="Q59" s="32">
        <v>0</v>
      </c>
      <c r="S59" s="87">
        <v>879407466</v>
      </c>
    </row>
    <row r="60" spans="1:19" ht="21" x14ac:dyDescent="0.55000000000000004">
      <c r="A60" s="85" t="s">
        <v>340</v>
      </c>
      <c r="C60" s="32">
        <v>18</v>
      </c>
      <c r="E60" s="11" t="s">
        <v>405</v>
      </c>
      <c r="G60" s="76">
        <v>25</v>
      </c>
      <c r="I60" s="86">
        <v>10255671258</v>
      </c>
      <c r="K60" s="32">
        <v>0</v>
      </c>
      <c r="M60" s="87">
        <v>10255671258</v>
      </c>
      <c r="O60" s="86">
        <v>10255671258</v>
      </c>
      <c r="Q60" s="32">
        <v>0</v>
      </c>
      <c r="S60" s="87">
        <v>10255671258</v>
      </c>
    </row>
    <row r="61" spans="1:19" ht="21" x14ac:dyDescent="0.55000000000000004">
      <c r="A61" s="85" t="s">
        <v>286</v>
      </c>
      <c r="C61" s="32">
        <v>19</v>
      </c>
      <c r="E61" s="11" t="s">
        <v>405</v>
      </c>
      <c r="G61" s="76">
        <v>26</v>
      </c>
      <c r="I61" s="86">
        <v>10410509676</v>
      </c>
      <c r="K61" s="32">
        <v>18558238</v>
      </c>
      <c r="M61" s="87">
        <v>10391951438</v>
      </c>
      <c r="O61" s="86">
        <v>10410509676</v>
      </c>
      <c r="Q61" s="32">
        <v>18558238</v>
      </c>
      <c r="S61" s="87">
        <v>10391951438</v>
      </c>
    </row>
    <row r="62" spans="1:19" ht="21" x14ac:dyDescent="0.55000000000000004">
      <c r="A62" s="85" t="s">
        <v>217</v>
      </c>
      <c r="C62" s="32">
        <v>21</v>
      </c>
      <c r="E62" s="11" t="s">
        <v>405</v>
      </c>
      <c r="G62" s="76">
        <v>26</v>
      </c>
      <c r="I62" s="86">
        <v>1717045739</v>
      </c>
      <c r="K62" s="32">
        <v>13238057</v>
      </c>
      <c r="M62" s="87">
        <v>1703807682</v>
      </c>
      <c r="O62" s="86">
        <v>1717045739</v>
      </c>
      <c r="Q62" s="32">
        <v>13238057</v>
      </c>
      <c r="S62" s="87">
        <v>1703807682</v>
      </c>
    </row>
    <row r="63" spans="1:19" ht="21" x14ac:dyDescent="0.55000000000000004">
      <c r="A63" s="85" t="s">
        <v>217</v>
      </c>
      <c r="C63" s="32">
        <v>25</v>
      </c>
      <c r="E63" s="11" t="s">
        <v>405</v>
      </c>
      <c r="G63" s="76">
        <v>26</v>
      </c>
      <c r="I63" s="86">
        <v>9091252590</v>
      </c>
      <c r="K63" s="32">
        <v>43459321</v>
      </c>
      <c r="M63" s="87">
        <v>9047793269</v>
      </c>
      <c r="O63" s="86">
        <v>9091252590</v>
      </c>
      <c r="Q63" s="32">
        <v>43459321</v>
      </c>
      <c r="S63" s="87">
        <v>9047793269</v>
      </c>
    </row>
    <row r="64" spans="1:19" ht="21" x14ac:dyDescent="0.55000000000000004">
      <c r="A64" s="85" t="s">
        <v>217</v>
      </c>
      <c r="C64" s="32">
        <v>29</v>
      </c>
      <c r="E64" s="11" t="s">
        <v>405</v>
      </c>
      <c r="G64" s="76">
        <v>26</v>
      </c>
      <c r="I64" s="86">
        <v>1471138273</v>
      </c>
      <c r="K64" s="32">
        <v>2051403</v>
      </c>
      <c r="M64" s="87">
        <v>1469086870</v>
      </c>
      <c r="O64" s="86">
        <v>1471138273</v>
      </c>
      <c r="Q64" s="32">
        <v>2051403</v>
      </c>
      <c r="S64" s="87">
        <v>1469086870</v>
      </c>
    </row>
    <row r="65" spans="1:19" ht="21" x14ac:dyDescent="0.55000000000000004">
      <c r="A65" s="85" t="s">
        <v>217</v>
      </c>
      <c r="C65" s="32">
        <v>3</v>
      </c>
      <c r="E65" s="11" t="s">
        <v>405</v>
      </c>
      <c r="G65" s="76">
        <v>26</v>
      </c>
      <c r="I65" s="86">
        <v>28849315050</v>
      </c>
      <c r="K65" s="32">
        <v>0</v>
      </c>
      <c r="M65" s="87">
        <v>28849315050</v>
      </c>
      <c r="O65" s="86">
        <v>28849315050</v>
      </c>
      <c r="Q65" s="32">
        <v>0</v>
      </c>
      <c r="S65" s="87">
        <v>28849315050</v>
      </c>
    </row>
    <row r="66" spans="1:19" ht="21" x14ac:dyDescent="0.55000000000000004">
      <c r="A66" s="85" t="s">
        <v>223</v>
      </c>
      <c r="C66" s="32">
        <v>3</v>
      </c>
      <c r="E66" s="11" t="s">
        <v>405</v>
      </c>
      <c r="G66" s="76">
        <v>26</v>
      </c>
      <c r="I66" s="86">
        <v>19945205479</v>
      </c>
      <c r="K66" s="32">
        <v>1518991</v>
      </c>
      <c r="M66" s="87">
        <v>19943686488</v>
      </c>
      <c r="O66" s="86">
        <v>19945205479</v>
      </c>
      <c r="Q66" s="32">
        <v>1518991</v>
      </c>
      <c r="S66" s="87">
        <v>19943686488</v>
      </c>
    </row>
    <row r="67" spans="1:19" ht="21" x14ac:dyDescent="0.55000000000000004">
      <c r="A67" s="85" t="s">
        <v>286</v>
      </c>
      <c r="C67" s="32">
        <v>3</v>
      </c>
      <c r="E67" s="11" t="s">
        <v>405</v>
      </c>
      <c r="G67" s="76">
        <v>26</v>
      </c>
      <c r="I67" s="86">
        <v>6450302943</v>
      </c>
      <c r="K67" s="32">
        <v>13754815</v>
      </c>
      <c r="M67" s="87">
        <v>6436548128</v>
      </c>
      <c r="O67" s="86">
        <v>6450302943</v>
      </c>
      <c r="Q67" s="32">
        <v>13754815</v>
      </c>
      <c r="S67" s="87">
        <v>6436548128</v>
      </c>
    </row>
    <row r="68" spans="1:19" ht="21" x14ac:dyDescent="0.55000000000000004">
      <c r="A68" s="85" t="s">
        <v>270</v>
      </c>
      <c r="C68" s="32">
        <v>3</v>
      </c>
      <c r="E68" s="11" t="s">
        <v>405</v>
      </c>
      <c r="G68" s="76">
        <v>26</v>
      </c>
      <c r="I68" s="86">
        <v>22102094943</v>
      </c>
      <c r="K68" s="32">
        <v>30010864</v>
      </c>
      <c r="M68" s="87">
        <v>22072084079</v>
      </c>
      <c r="O68" s="86">
        <v>22102094943</v>
      </c>
      <c r="Q68" s="32">
        <v>30010864</v>
      </c>
      <c r="S68" s="87">
        <v>22072084079</v>
      </c>
    </row>
    <row r="69" spans="1:19" ht="21" x14ac:dyDescent="0.55000000000000004">
      <c r="A69" s="85" t="s">
        <v>217</v>
      </c>
      <c r="C69" s="32">
        <v>4</v>
      </c>
      <c r="E69" s="11" t="s">
        <v>405</v>
      </c>
      <c r="G69" s="76">
        <v>26</v>
      </c>
      <c r="I69" s="86">
        <v>2887260818</v>
      </c>
      <c r="K69" s="32">
        <v>8203342</v>
      </c>
      <c r="M69" s="87">
        <v>2879057476</v>
      </c>
      <c r="O69" s="86">
        <v>2887260818</v>
      </c>
      <c r="Q69" s="32">
        <v>8203342</v>
      </c>
      <c r="S69" s="87">
        <v>2879057476</v>
      </c>
    </row>
    <row r="70" spans="1:19" ht="21" x14ac:dyDescent="0.55000000000000004">
      <c r="A70" s="85" t="s">
        <v>229</v>
      </c>
      <c r="C70" s="32">
        <v>5</v>
      </c>
      <c r="E70" s="11" t="s">
        <v>405</v>
      </c>
      <c r="G70" s="76">
        <v>26</v>
      </c>
      <c r="I70" s="86">
        <v>6647256150</v>
      </c>
      <c r="K70" s="32">
        <v>23591136</v>
      </c>
      <c r="M70" s="87">
        <v>6623665014</v>
      </c>
      <c r="O70" s="86">
        <v>6647256150</v>
      </c>
      <c r="Q70" s="32">
        <v>23591136</v>
      </c>
      <c r="S70" s="87">
        <v>6623665014</v>
      </c>
    </row>
    <row r="71" spans="1:19" ht="21" x14ac:dyDescent="0.55000000000000004">
      <c r="A71" s="85" t="s">
        <v>229</v>
      </c>
      <c r="C71" s="32">
        <v>6</v>
      </c>
      <c r="E71" s="11" t="s">
        <v>405</v>
      </c>
      <c r="G71" s="76">
        <v>26</v>
      </c>
      <c r="I71" s="86">
        <v>5312376984</v>
      </c>
      <c r="K71" s="32">
        <v>22608326</v>
      </c>
      <c r="M71" s="87">
        <v>5289768658</v>
      </c>
      <c r="O71" s="86">
        <v>5312376984</v>
      </c>
      <c r="Q71" s="32">
        <v>22608326</v>
      </c>
      <c r="S71" s="87">
        <v>5289768658</v>
      </c>
    </row>
    <row r="72" spans="1:19" ht="21" x14ac:dyDescent="0.55000000000000004">
      <c r="A72" s="85" t="s">
        <v>229</v>
      </c>
      <c r="C72" s="32">
        <v>10</v>
      </c>
      <c r="E72" s="11" t="s">
        <v>405</v>
      </c>
      <c r="G72" s="76">
        <v>26</v>
      </c>
      <c r="I72" s="86">
        <v>14608395600</v>
      </c>
      <c r="K72" s="32">
        <v>103323799</v>
      </c>
      <c r="M72" s="87">
        <v>14505071801</v>
      </c>
      <c r="O72" s="86">
        <v>14608395600</v>
      </c>
      <c r="Q72" s="32">
        <v>103323799</v>
      </c>
      <c r="S72" s="87">
        <v>14505071801</v>
      </c>
    </row>
    <row r="73" spans="1:19" ht="21" x14ac:dyDescent="0.55000000000000004">
      <c r="A73" s="85" t="s">
        <v>229</v>
      </c>
      <c r="C73" s="32">
        <v>11</v>
      </c>
      <c r="E73" s="11" t="s">
        <v>405</v>
      </c>
      <c r="G73" s="76">
        <v>26</v>
      </c>
      <c r="I73" s="86">
        <v>14035189629</v>
      </c>
      <c r="K73" s="32">
        <v>109119345</v>
      </c>
      <c r="M73" s="87">
        <v>13926070284</v>
      </c>
      <c r="O73" s="86">
        <v>14035189629</v>
      </c>
      <c r="Q73" s="32">
        <v>109119345</v>
      </c>
      <c r="S73" s="87">
        <v>13926070284</v>
      </c>
    </row>
    <row r="74" spans="1:19" ht="21" x14ac:dyDescent="0.55000000000000004">
      <c r="A74" s="85" t="s">
        <v>217</v>
      </c>
      <c r="C74" s="32">
        <v>12</v>
      </c>
      <c r="E74" s="11" t="s">
        <v>405</v>
      </c>
      <c r="G74" s="76">
        <v>26</v>
      </c>
      <c r="I74" s="86">
        <v>2058879438</v>
      </c>
      <c r="K74" s="32">
        <v>17450027</v>
      </c>
      <c r="M74" s="87">
        <v>2041429411</v>
      </c>
      <c r="O74" s="86">
        <v>2058879438</v>
      </c>
      <c r="Q74" s="32">
        <v>17450027</v>
      </c>
      <c r="S74" s="87">
        <v>2041429411</v>
      </c>
    </row>
    <row r="75" spans="1:19" ht="21" x14ac:dyDescent="0.55000000000000004">
      <c r="A75" s="85" t="s">
        <v>273</v>
      </c>
      <c r="C75" s="32">
        <v>18</v>
      </c>
      <c r="E75" s="11" t="s">
        <v>405</v>
      </c>
      <c r="G75" s="76">
        <v>27</v>
      </c>
      <c r="I75" s="86">
        <v>8876712324</v>
      </c>
      <c r="K75" s="32">
        <v>116640950</v>
      </c>
      <c r="M75" s="87">
        <v>8760071374</v>
      </c>
      <c r="O75" s="86">
        <v>8876712324</v>
      </c>
      <c r="Q75" s="32">
        <v>116640950</v>
      </c>
      <c r="S75" s="87">
        <v>8760071374</v>
      </c>
    </row>
    <row r="76" spans="1:19" ht="21" x14ac:dyDescent="0.55000000000000004">
      <c r="A76" s="85" t="s">
        <v>273</v>
      </c>
      <c r="C76" s="32">
        <v>19</v>
      </c>
      <c r="E76" s="11" t="s">
        <v>405</v>
      </c>
      <c r="G76" s="76">
        <v>26</v>
      </c>
      <c r="I76" s="86">
        <v>1467610958</v>
      </c>
      <c r="K76" s="32">
        <v>19597768</v>
      </c>
      <c r="M76" s="87">
        <v>1448013190</v>
      </c>
      <c r="O76" s="86">
        <v>1467610958</v>
      </c>
      <c r="Q76" s="32">
        <v>19597768</v>
      </c>
      <c r="S76" s="87">
        <v>1448013190</v>
      </c>
    </row>
    <row r="77" spans="1:19" ht="21" x14ac:dyDescent="0.55000000000000004">
      <c r="A77" s="85" t="s">
        <v>273</v>
      </c>
      <c r="C77" s="32">
        <v>20</v>
      </c>
      <c r="E77" s="11" t="s">
        <v>405</v>
      </c>
      <c r="G77" s="76">
        <v>27</v>
      </c>
      <c r="I77" s="86">
        <v>8136986300</v>
      </c>
      <c r="K77" s="32">
        <v>118627770</v>
      </c>
      <c r="M77" s="87">
        <v>8018358530</v>
      </c>
      <c r="O77" s="86">
        <v>8136986300</v>
      </c>
      <c r="Q77" s="32">
        <v>118627770</v>
      </c>
      <c r="S77" s="87">
        <v>8018358530</v>
      </c>
    </row>
    <row r="78" spans="1:19" ht="21" x14ac:dyDescent="0.55000000000000004">
      <c r="A78" s="85" t="s">
        <v>217</v>
      </c>
      <c r="C78" s="32">
        <v>23</v>
      </c>
      <c r="E78" s="11" t="s">
        <v>405</v>
      </c>
      <c r="G78" s="76">
        <v>26</v>
      </c>
      <c r="I78" s="86">
        <v>793819173</v>
      </c>
      <c r="K78" s="32">
        <v>12795942</v>
      </c>
      <c r="M78" s="87">
        <v>781023231</v>
      </c>
      <c r="O78" s="86">
        <v>793819173</v>
      </c>
      <c r="Q78" s="32">
        <v>12795942</v>
      </c>
      <c r="S78" s="87">
        <v>781023231</v>
      </c>
    </row>
    <row r="79" spans="1:19" ht="21" x14ac:dyDescent="0.55000000000000004">
      <c r="A79" s="85" t="s">
        <v>217</v>
      </c>
      <c r="C79" s="32">
        <v>26</v>
      </c>
      <c r="E79" s="11" t="s">
        <v>405</v>
      </c>
      <c r="G79" s="76">
        <v>27</v>
      </c>
      <c r="I79" s="86">
        <v>268100380</v>
      </c>
      <c r="K79" s="32">
        <v>5059042</v>
      </c>
      <c r="M79" s="87">
        <v>263041338</v>
      </c>
      <c r="O79" s="86">
        <v>268100380</v>
      </c>
      <c r="Q79" s="32">
        <v>5059042</v>
      </c>
      <c r="S79" s="87">
        <v>263041338</v>
      </c>
    </row>
    <row r="80" spans="1:19" ht="21" x14ac:dyDescent="0.55000000000000004">
      <c r="A80" s="85" t="s">
        <v>217</v>
      </c>
      <c r="C80" s="32">
        <v>26</v>
      </c>
      <c r="E80" s="11" t="s">
        <v>405</v>
      </c>
      <c r="G80" s="76">
        <v>27</v>
      </c>
      <c r="I80" s="86">
        <v>1479452052</v>
      </c>
      <c r="K80" s="32">
        <v>6979298</v>
      </c>
      <c r="M80" s="87">
        <v>1472472754</v>
      </c>
      <c r="O80" s="86">
        <v>1479452052</v>
      </c>
      <c r="Q80" s="32">
        <v>6979298</v>
      </c>
      <c r="S80" s="87">
        <v>1472472754</v>
      </c>
    </row>
    <row r="81" spans="1:19" ht="21.75" thickBot="1" x14ac:dyDescent="0.6">
      <c r="A81" s="88" t="s">
        <v>217</v>
      </c>
      <c r="B81" s="80"/>
      <c r="C81" s="89">
        <v>26</v>
      </c>
      <c r="D81" s="80"/>
      <c r="E81" s="80" t="s">
        <v>405</v>
      </c>
      <c r="F81" s="80"/>
      <c r="G81" s="81">
        <v>27</v>
      </c>
      <c r="I81" s="90">
        <v>1479452052</v>
      </c>
      <c r="J81" s="80"/>
      <c r="K81" s="89">
        <v>6979298</v>
      </c>
      <c r="L81" s="80"/>
      <c r="M81" s="91">
        <v>1472472754</v>
      </c>
      <c r="O81" s="90">
        <v>1479452052</v>
      </c>
      <c r="P81" s="80"/>
      <c r="Q81" s="89">
        <v>6979298</v>
      </c>
      <c r="R81" s="80"/>
      <c r="S81" s="91">
        <v>1472472754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2" sqref="A2:XFD4"/>
    </sheetView>
  </sheetViews>
  <sheetFormatPr defaultColWidth="9.140625" defaultRowHeight="18.75" x14ac:dyDescent="0.45"/>
  <cols>
    <col min="1" max="1" width="27.5703125" style="42" bestFit="1" customWidth="1"/>
    <col min="2" max="2" width="1" style="42" customWidth="1"/>
    <col min="3" max="3" width="15.140625" style="42" bestFit="1" customWidth="1"/>
    <col min="4" max="4" width="1" style="42" customWidth="1"/>
    <col min="5" max="5" width="40.28515625" style="42" bestFit="1" customWidth="1"/>
    <col min="6" max="6" width="1" style="42" customWidth="1"/>
    <col min="7" max="7" width="28.140625" style="42" bestFit="1" customWidth="1"/>
    <col min="8" max="8" width="1" style="42" customWidth="1"/>
    <col min="9" max="9" width="26.7109375" style="42" bestFit="1" customWidth="1"/>
    <col min="10" max="10" width="1" style="42" customWidth="1"/>
    <col min="11" max="11" width="15.140625" style="42" bestFit="1" customWidth="1"/>
    <col min="12" max="12" width="1" style="42" customWidth="1"/>
    <col min="13" max="13" width="29.140625" style="42" bestFit="1" customWidth="1"/>
    <col min="14" max="14" width="1" style="42" customWidth="1"/>
    <col min="15" max="15" width="26.8554687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9.28515625" style="42" bestFit="1" customWidth="1"/>
    <col min="20" max="20" width="1" style="42" customWidth="1"/>
    <col min="21" max="21" width="9.140625" style="42" customWidth="1"/>
    <col min="22" max="16384" width="9.140625" style="42"/>
  </cols>
  <sheetData>
    <row r="1" spans="1:19" x14ac:dyDescent="0.45">
      <c r="A1" s="11"/>
    </row>
    <row r="2" spans="1:19" ht="30" x14ac:dyDescent="0.45">
      <c r="A2" s="12" t="str">
        <f>'[2]سود اوراق بهادار و سپرده بانکی'!A2:S2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396</v>
      </c>
      <c r="B3" s="12"/>
      <c r="C3" s="12"/>
      <c r="D3" s="12" t="s">
        <v>396</v>
      </c>
      <c r="E3" s="12" t="s">
        <v>396</v>
      </c>
      <c r="F3" s="12" t="s">
        <v>396</v>
      </c>
      <c r="G3" s="12" t="s">
        <v>396</v>
      </c>
      <c r="H3" s="12" t="s">
        <v>396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'سود اوراق بهادار و سپرده بانکی'!A4:S4</f>
        <v>برای ماه منتهی به 1402/10/30</v>
      </c>
      <c r="B4" s="12"/>
      <c r="C4" s="12"/>
      <c r="D4" s="12" t="s">
        <v>460</v>
      </c>
      <c r="E4" s="12" t="s">
        <v>460</v>
      </c>
      <c r="F4" s="12" t="s">
        <v>460</v>
      </c>
      <c r="G4" s="12" t="s">
        <v>460</v>
      </c>
      <c r="H4" s="12" t="s">
        <v>460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3</v>
      </c>
      <c r="C6" s="14" t="s">
        <v>406</v>
      </c>
      <c r="D6" s="15" t="s">
        <v>406</v>
      </c>
      <c r="E6" s="15" t="s">
        <v>406</v>
      </c>
      <c r="F6" s="15" t="s">
        <v>406</v>
      </c>
      <c r="G6" s="16" t="s">
        <v>406</v>
      </c>
      <c r="I6" s="14" t="s">
        <v>398</v>
      </c>
      <c r="J6" s="15" t="s">
        <v>398</v>
      </c>
      <c r="K6" s="15" t="s">
        <v>398</v>
      </c>
      <c r="L6" s="15" t="s">
        <v>398</v>
      </c>
      <c r="M6" s="16" t="s">
        <v>398</v>
      </c>
      <c r="O6" s="14" t="s">
        <v>399</v>
      </c>
      <c r="P6" s="15" t="s">
        <v>399</v>
      </c>
      <c r="Q6" s="15" t="s">
        <v>399</v>
      </c>
      <c r="R6" s="15" t="s">
        <v>399</v>
      </c>
      <c r="S6" s="16" t="s">
        <v>399</v>
      </c>
    </row>
    <row r="7" spans="1:19" ht="30" x14ac:dyDescent="0.45">
      <c r="A7" s="20" t="s">
        <v>3</v>
      </c>
      <c r="C7" s="43" t="s">
        <v>407</v>
      </c>
      <c r="E7" s="41" t="s">
        <v>408</v>
      </c>
      <c r="G7" s="44" t="s">
        <v>409</v>
      </c>
      <c r="I7" s="43" t="s">
        <v>410</v>
      </c>
      <c r="K7" s="41" t="s">
        <v>403</v>
      </c>
      <c r="M7" s="44" t="s">
        <v>411</v>
      </c>
      <c r="O7" s="43" t="s">
        <v>410</v>
      </c>
      <c r="Q7" s="41" t="s">
        <v>403</v>
      </c>
      <c r="S7" s="44" t="s">
        <v>411</v>
      </c>
    </row>
    <row r="8" spans="1:19" ht="21" x14ac:dyDescent="0.55000000000000004">
      <c r="A8" s="70"/>
      <c r="C8" s="92"/>
      <c r="E8" s="52"/>
      <c r="F8" s="52"/>
      <c r="G8" s="93"/>
      <c r="I8" s="49"/>
      <c r="K8" s="50"/>
      <c r="M8" s="51"/>
      <c r="O8" s="94"/>
      <c r="P8" s="52"/>
      <c r="Q8" s="52"/>
      <c r="R8" s="52"/>
      <c r="S8" s="93"/>
    </row>
    <row r="9" spans="1:19" ht="21" x14ac:dyDescent="0.55000000000000004">
      <c r="A9" s="70"/>
      <c r="C9" s="92"/>
      <c r="E9" s="52"/>
      <c r="F9" s="52"/>
      <c r="G9" s="93"/>
      <c r="I9" s="49"/>
      <c r="K9" s="50"/>
      <c r="M9" s="51"/>
      <c r="O9" s="94"/>
      <c r="P9" s="52"/>
      <c r="Q9" s="52"/>
      <c r="R9" s="52"/>
      <c r="S9" s="93"/>
    </row>
    <row r="10" spans="1:19" ht="21" x14ac:dyDescent="0.55000000000000004">
      <c r="A10" s="70"/>
      <c r="C10" s="92"/>
      <c r="E10" s="52"/>
      <c r="F10" s="52"/>
      <c r="G10" s="93"/>
      <c r="I10" s="49"/>
      <c r="K10" s="50"/>
      <c r="M10" s="51"/>
      <c r="O10" s="94"/>
      <c r="P10" s="52"/>
      <c r="Q10" s="52"/>
      <c r="R10" s="52"/>
      <c r="S10" s="93"/>
    </row>
    <row r="11" spans="1:19" ht="21.75" thickBot="1" x14ac:dyDescent="0.6">
      <c r="A11" s="78"/>
      <c r="C11" s="95"/>
      <c r="D11" s="55"/>
      <c r="E11" s="62"/>
      <c r="F11" s="62"/>
      <c r="G11" s="96"/>
      <c r="I11" s="59"/>
      <c r="J11" s="55"/>
      <c r="K11" s="60"/>
      <c r="L11" s="55"/>
      <c r="M11" s="61"/>
      <c r="O11" s="97"/>
      <c r="P11" s="62"/>
      <c r="Q11" s="62"/>
      <c r="R11" s="62"/>
      <c r="S11" s="96"/>
    </row>
    <row r="12" spans="1:19" ht="21" x14ac:dyDescent="0.55000000000000004">
      <c r="A12" s="98"/>
      <c r="E12" s="52"/>
      <c r="F12" s="52"/>
      <c r="G12" s="52"/>
      <c r="I12" s="50"/>
      <c r="K12" s="50"/>
      <c r="M12" s="50"/>
      <c r="O12" s="52"/>
      <c r="P12" s="52"/>
      <c r="Q12" s="52"/>
      <c r="R12" s="52"/>
      <c r="S12" s="52"/>
    </row>
    <row r="13" spans="1:19" ht="21" x14ac:dyDescent="0.55000000000000004">
      <c r="A13" s="98"/>
      <c r="E13" s="52"/>
      <c r="F13" s="52"/>
      <c r="G13" s="52"/>
      <c r="I13" s="50"/>
      <c r="K13" s="50"/>
      <c r="M13" s="50"/>
      <c r="O13" s="52"/>
      <c r="P13" s="52"/>
      <c r="Q13" s="52"/>
      <c r="R13" s="52"/>
      <c r="S13" s="52"/>
    </row>
    <row r="14" spans="1:19" ht="21" x14ac:dyDescent="0.55000000000000004">
      <c r="A14" s="98"/>
      <c r="E14" s="52"/>
      <c r="F14" s="52"/>
      <c r="G14" s="52"/>
      <c r="I14" s="50"/>
      <c r="K14" s="50"/>
      <c r="M14" s="50"/>
      <c r="O14" s="52"/>
      <c r="P14" s="52"/>
      <c r="Q14" s="52"/>
      <c r="R14" s="52"/>
      <c r="S14" s="52"/>
    </row>
    <row r="15" spans="1:19" ht="21" x14ac:dyDescent="0.55000000000000004">
      <c r="A15" s="98"/>
      <c r="E15" s="52"/>
      <c r="F15" s="52"/>
      <c r="G15" s="52"/>
      <c r="O15" s="52"/>
      <c r="P15" s="52"/>
      <c r="Q15" s="52"/>
      <c r="R15" s="52"/>
      <c r="S15" s="52"/>
    </row>
    <row r="16" spans="1:19" ht="21" x14ac:dyDescent="0.55000000000000004">
      <c r="A16" s="98"/>
      <c r="E16" s="52"/>
      <c r="F16" s="52"/>
      <c r="G16" s="52"/>
      <c r="O16" s="52"/>
      <c r="P16" s="52"/>
      <c r="Q16" s="52"/>
      <c r="R16" s="52"/>
      <c r="S16" s="52"/>
    </row>
    <row r="17" spans="1:19" ht="21" x14ac:dyDescent="0.55000000000000004">
      <c r="A17" s="98"/>
      <c r="E17" s="52"/>
      <c r="F17" s="52"/>
      <c r="G17" s="52"/>
      <c r="O17" s="52"/>
      <c r="P17" s="52"/>
      <c r="Q17" s="52"/>
      <c r="R17" s="52"/>
      <c r="S17" s="52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2024-01-24T09:09:11Z</dcterms:modified>
</cp:coreProperties>
</file>