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ezabadi\Downloads\"/>
    </mc:Choice>
  </mc:AlternateContent>
  <xr:revisionPtr revIDLastSave="0" documentId="13_ncr:1_{52D217AA-3958-423B-A053-D889874E26BE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2" i="3"/>
  <c r="A4" i="2"/>
  <c r="A3" i="2"/>
  <c r="A2" i="2"/>
  <c r="A3" i="1"/>
</calcChain>
</file>

<file path=xl/sharedStrings.xml><?xml version="1.0" encoding="utf-8"?>
<sst xmlns="http://schemas.openxmlformats.org/spreadsheetml/2006/main" count="2120" uniqueCount="503">
  <si>
    <t>صندوق سرمایه‌گذاری اعتماد هامرز</t>
  </si>
  <si>
    <t>صورت وضعیت پورتفوی</t>
  </si>
  <si>
    <t>برای ماه منتهی به 1403/02/31</t>
  </si>
  <si>
    <t>نام شرکت</t>
  </si>
  <si>
    <t>1403/01/31</t>
  </si>
  <si>
    <t>تغییرات طی دوره</t>
  </si>
  <si>
    <t>1403/02/31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</si>
  <si>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</si>
  <si>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</si>
  <si>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</si>
  <si>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</si>
  <si>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</si>
  <si>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</si>
  <si>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</si>
  <si>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</si>
  <si>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</si>
  <si>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0.87%</t>
  </si>
  <si>
    <t>بهمن  دیزل</t>
  </si>
  <si>
    <t>0.55%</t>
  </si>
  <si>
    <t>بیمه ملت</t>
  </si>
  <si>
    <t>4.11%</t>
  </si>
  <si>
    <t>پالایش نفت اصفهان</t>
  </si>
  <si>
    <t>0.63%</t>
  </si>
  <si>
    <t>ریل سیر کوثر</t>
  </si>
  <si>
    <t>0.52%</t>
  </si>
  <si>
    <t>سرمایه‌گذاری‌بهمن‌</t>
  </si>
  <si>
    <t>0.67%</t>
  </si>
  <si>
    <t>شرکت بهمن لیزینگ</t>
  </si>
  <si>
    <t>صنایع‌ریخته‌گری‌ایران‌</t>
  </si>
  <si>
    <t>0.76%</t>
  </si>
  <si>
    <t>صندوق س ثروت هامرز-سهام</t>
  </si>
  <si>
    <t>0.06%</t>
  </si>
  <si>
    <t>صندوق س فلزات دایا-بخشی</t>
  </si>
  <si>
    <t>0.09%</t>
  </si>
  <si>
    <t>صندوق س.پشتوانه طلا زرفام آشنا</t>
  </si>
  <si>
    <t>0.11%</t>
  </si>
  <si>
    <t>صندوق س.سپند کاریزما-س</t>
  </si>
  <si>
    <t>0.56%</t>
  </si>
  <si>
    <t>صندوق س.گنجینه مینوخلیج فارس-س</t>
  </si>
  <si>
    <t>0.00%</t>
  </si>
  <si>
    <t>فولاد مبارکه اصفهان</t>
  </si>
  <si>
    <t>1.60%</t>
  </si>
  <si>
    <t>گروه توسعه مالی مهرآیندگان</t>
  </si>
  <si>
    <t>0.89%</t>
  </si>
  <si>
    <t>گروه مپنا (سهامی عام)</t>
  </si>
  <si>
    <t>0.64%</t>
  </si>
  <si>
    <t>گروه مدیریت سرمایه گذاری امید</t>
  </si>
  <si>
    <t>1.76%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</si>
  <si>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</si>
  <si>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</si>
  <si>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</si>
  <si>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</si>
  <si>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</si>
  <si>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</si>
  <si>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</si>
  <si>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</si>
  <si>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</si>
  <si>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</si>
  <si>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</si>
  <si>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</si>
  <si>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خودرو کی ام سی کرمان موتور</t>
  </si>
  <si>
    <t>بله</t>
  </si>
  <si>
    <t>1402/11/04</t>
  </si>
  <si>
    <t>1403/11/04</t>
  </si>
  <si>
    <t>8.67%</t>
  </si>
  <si>
    <t>اسناد خزانه-م10بودجه00-031115</t>
  </si>
  <si>
    <t>1400/06/07</t>
  </si>
  <si>
    <t>1403/11/15</t>
  </si>
  <si>
    <t>اسناد خزانه-م1بودجه01-040326</t>
  </si>
  <si>
    <t>1401/02/26</t>
  </si>
  <si>
    <t>1404/03/26</t>
  </si>
  <si>
    <t>1.31%</t>
  </si>
  <si>
    <t>اسناد خزانه-م3بودجه01-040520</t>
  </si>
  <si>
    <t>1401/05/18</t>
  </si>
  <si>
    <t>1404/05/20</t>
  </si>
  <si>
    <t>0.18%</t>
  </si>
  <si>
    <t>اسنادخزانه-م1بودجه00-030821</t>
  </si>
  <si>
    <t>1400/02/22</t>
  </si>
  <si>
    <t>1403/08/21</t>
  </si>
  <si>
    <t>اسنادخزانه-م2بودجه00-031024</t>
  </si>
  <si>
    <t>1403/10/24</t>
  </si>
  <si>
    <t>اسنادخزانه-م4بودجه00-030522</t>
  </si>
  <si>
    <t>1400/03/11</t>
  </si>
  <si>
    <t>1403/05/22</t>
  </si>
  <si>
    <t>0.10%</t>
  </si>
  <si>
    <t>اسنادخزانه-م4بودجه01-040917</t>
  </si>
  <si>
    <t>1401/12/08</t>
  </si>
  <si>
    <t>1404/09/16</t>
  </si>
  <si>
    <t>0.92%</t>
  </si>
  <si>
    <t>اسنادخزانه-م5بودجه00-030626</t>
  </si>
  <si>
    <t>1403/06/26</t>
  </si>
  <si>
    <t>0.12%</t>
  </si>
  <si>
    <t>اسنادخزانه-م5بودجه01-041015</t>
  </si>
  <si>
    <t>1404/10/14</t>
  </si>
  <si>
    <t>0.23%</t>
  </si>
  <si>
    <t>اسنادخزانه-م6بودجه00-030723</t>
  </si>
  <si>
    <t>1403/07/23</t>
  </si>
  <si>
    <t>اسنادخزانه-م6بودجه01-030814</t>
  </si>
  <si>
    <t>1401/12/10</t>
  </si>
  <si>
    <t>1403/08/14</t>
  </si>
  <si>
    <t>0.31%</t>
  </si>
  <si>
    <t>اسنادخزانه-م7بودجه00-030912</t>
  </si>
  <si>
    <t>1400/04/14</t>
  </si>
  <si>
    <t>1403/09/12</t>
  </si>
  <si>
    <t>0.03%</t>
  </si>
  <si>
    <t>اسنادخزانه-م7بودجه01-040714</t>
  </si>
  <si>
    <t>1404/07/13</t>
  </si>
  <si>
    <t>1.48%</t>
  </si>
  <si>
    <t>اسنادخزانه-م8بودجه00-030919</t>
  </si>
  <si>
    <t>1400/06/16</t>
  </si>
  <si>
    <t>1403/09/19</t>
  </si>
  <si>
    <t>اسنادخزانه-م8بودجه01-040728</t>
  </si>
  <si>
    <t>1401/12/28</t>
  </si>
  <si>
    <t>1404/07/28</t>
  </si>
  <si>
    <t>صکوک مرابحه بترانس509-3ماهه18%</t>
  </si>
  <si>
    <t>1401/09/23</t>
  </si>
  <si>
    <t>1405/09/23</t>
  </si>
  <si>
    <t>1.57%</t>
  </si>
  <si>
    <t>مرابحه اکتوور کو-فارس070612</t>
  </si>
  <si>
    <t>1402/06/12</t>
  </si>
  <si>
    <t>1407/06/12</t>
  </si>
  <si>
    <t>4.26%</t>
  </si>
  <si>
    <t>مرابحه داروک-هامرز070904</t>
  </si>
  <si>
    <t>1402/09/04</t>
  </si>
  <si>
    <t>1407/09/04</t>
  </si>
  <si>
    <t>1.97%</t>
  </si>
  <si>
    <t>مرابحه سمگا-دماوند060907</t>
  </si>
  <si>
    <t>1402/09/07</t>
  </si>
  <si>
    <t>1406/09/07</t>
  </si>
  <si>
    <t>3.17%</t>
  </si>
  <si>
    <t>مرابحه عام دولت132-ش.خ041110</t>
  </si>
  <si>
    <t>1402/05/10</t>
  </si>
  <si>
    <t>1404/11/09</t>
  </si>
  <si>
    <t>7.60%</t>
  </si>
  <si>
    <t>مرابحه عام دولت139-ش.خ040804</t>
  </si>
  <si>
    <t>1402/07/04</t>
  </si>
  <si>
    <t>1404/08/03</t>
  </si>
  <si>
    <t>مرابحه عام دولت140-ش.خ050504</t>
  </si>
  <si>
    <t>1405/05/04</t>
  </si>
  <si>
    <t>0.66%</t>
  </si>
  <si>
    <t>مرابحه عام دولت142-ش.خ031009</t>
  </si>
  <si>
    <t>1402/08/09</t>
  </si>
  <si>
    <t>1403/10/09</t>
  </si>
  <si>
    <t>5.42%</t>
  </si>
  <si>
    <t>مرابحه عام دولت143-ش.خ041009</t>
  </si>
  <si>
    <t>1404/10/08</t>
  </si>
  <si>
    <t>0.82%</t>
  </si>
  <si>
    <t>مرابحه عام دولت96-ش.خ030414</t>
  </si>
  <si>
    <t>1400/10/14</t>
  </si>
  <si>
    <t>1403/04/14</t>
  </si>
  <si>
    <t>0.39%</t>
  </si>
  <si>
    <t>اجاره تابان فردا فارس14061222</t>
  </si>
  <si>
    <t>1402/12/22</t>
  </si>
  <si>
    <t>1406/12/22</t>
  </si>
  <si>
    <t>3.86%</t>
  </si>
  <si>
    <t>مرابحه ملی کشاورز-هامرز070202</t>
  </si>
  <si>
    <t>1403/02/02</t>
  </si>
  <si>
    <t>1407/02/02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</si>
  <si>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</si>
  <si>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</si>
  <si>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</si>
  <si>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</si>
  <si>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</si>
  <si>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-1.29%</t>
  </si>
  <si>
    <t>Other</t>
  </si>
  <si>
    <t>5.56%</t>
  </si>
  <si>
    <t>0.62%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</si>
  <si>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</si>
  <si>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</si>
  <si>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</si>
  <si>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</si>
  <si>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</si>
  <si>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</si>
  <si>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</si>
  <si>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</si>
  <si>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</si>
  <si>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</si>
  <si>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</si>
  <si>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</si>
  <si>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اسفندیار</t>
  </si>
  <si>
    <t>147-850-6856333-1</t>
  </si>
  <si>
    <t>سپرده کوتاه مدت</t>
  </si>
  <si>
    <t>1400/10/02</t>
  </si>
  <si>
    <t>بانک پاسارگاد هفتم تیر</t>
  </si>
  <si>
    <t>207-8100-49004900-1</t>
  </si>
  <si>
    <t>207-110-49004900-1</t>
  </si>
  <si>
    <t>حساب جاری</t>
  </si>
  <si>
    <t>بانک دی خیابان فرشته</t>
  </si>
  <si>
    <t>0205720399000</t>
  </si>
  <si>
    <t>بانک گردشگری مرکزی</t>
  </si>
  <si>
    <t>110-9967-1003495-1</t>
  </si>
  <si>
    <t>بانک آینده ملاصدرا</t>
  </si>
  <si>
    <t>0303033333007</t>
  </si>
  <si>
    <t>قرض الحسنه</t>
  </si>
  <si>
    <t>بانک گردشگری سیدجمال‌الدین اسدآبادی</t>
  </si>
  <si>
    <t>111.9967.1003495.31</t>
  </si>
  <si>
    <t>1401/01/17</t>
  </si>
  <si>
    <t>بانک رفاه پونک</t>
  </si>
  <si>
    <t>332135408</t>
  </si>
  <si>
    <t>1401/02/07</t>
  </si>
  <si>
    <t>بانک آینده ظفر</t>
  </si>
  <si>
    <t>0203756686009</t>
  </si>
  <si>
    <t>1401/02/10</t>
  </si>
  <si>
    <t>موسسه اعتباری ملل جنت آباد</t>
  </si>
  <si>
    <t>0414-10-277-000000210</t>
  </si>
  <si>
    <t>1401/02/19</t>
  </si>
  <si>
    <t>بانک سامان ملاصدرا</t>
  </si>
  <si>
    <t>829-810-3938177-1</t>
  </si>
  <si>
    <t>1401/04/04</t>
  </si>
  <si>
    <t>بانک خاورمیانه سعادت آباد</t>
  </si>
  <si>
    <t xml:space="preserve"> 1006-10-810-707074598</t>
  </si>
  <si>
    <t>1401/04/25</t>
  </si>
  <si>
    <t>بانک آینده ولیعصر - ساعی</t>
  </si>
  <si>
    <t>0101201736002</t>
  </si>
  <si>
    <t>1401/06/14</t>
  </si>
  <si>
    <t>بانک اقتصاد نوین فلکه دوم نیروهوائی</t>
  </si>
  <si>
    <t>206-850-6856333-1</t>
  </si>
  <si>
    <t>1401/09/27</t>
  </si>
  <si>
    <t>بانک کشاورزی ممتاز احمدقصیر</t>
  </si>
  <si>
    <t>1043964854</t>
  </si>
  <si>
    <t>1401/11/16</t>
  </si>
  <si>
    <t>بانک گردشگری مرزداران</t>
  </si>
  <si>
    <t>161.9967.1003495.1</t>
  </si>
  <si>
    <t>1402/01/21</t>
  </si>
  <si>
    <t>1006-60-935-000000075</t>
  </si>
  <si>
    <t>سپرده بلند مدت</t>
  </si>
  <si>
    <t>1402/04/19</t>
  </si>
  <si>
    <t>0.75%</t>
  </si>
  <si>
    <t>1006-60-935-000000077</t>
  </si>
  <si>
    <t>1402/04/20</t>
  </si>
  <si>
    <t>0.77%</t>
  </si>
  <si>
    <t>1006-60-935-000000079</t>
  </si>
  <si>
    <t>1402/04/21</t>
  </si>
  <si>
    <t>0.35%</t>
  </si>
  <si>
    <t>1006-60-935-000000083</t>
  </si>
  <si>
    <t>1402/04/24</t>
  </si>
  <si>
    <t>0.14%</t>
  </si>
  <si>
    <t>بانک کارآفرین ونک</t>
  </si>
  <si>
    <t>0201638434601</t>
  </si>
  <si>
    <t>1402/05/25</t>
  </si>
  <si>
    <t>0401641351604</t>
  </si>
  <si>
    <t>1402/05/29</t>
  </si>
  <si>
    <t>0.44%</t>
  </si>
  <si>
    <t>1401642251604</t>
  </si>
  <si>
    <t>1402/05/30</t>
  </si>
  <si>
    <t>بانک تجارت کار</t>
  </si>
  <si>
    <t>156386448</t>
  </si>
  <si>
    <t>بانک گردشگری توانیر</t>
  </si>
  <si>
    <t>151-9967-1003495-1</t>
  </si>
  <si>
    <t>1402/06/04</t>
  </si>
  <si>
    <t>0.01%</t>
  </si>
  <si>
    <t>بانک تجارت بورس و اوراق بهادار</t>
  </si>
  <si>
    <t>79067512</t>
  </si>
  <si>
    <t>1402/06/14</t>
  </si>
  <si>
    <t>0201639339600</t>
  </si>
  <si>
    <t>1402/06/27</t>
  </si>
  <si>
    <t>بانک مسکن گلستان پاسداران</t>
  </si>
  <si>
    <t>4110001909467</t>
  </si>
  <si>
    <t>1402/06/29</t>
  </si>
  <si>
    <t>بانک رفاه بلوار دریا</t>
  </si>
  <si>
    <t>365771685</t>
  </si>
  <si>
    <t>1402/07/22</t>
  </si>
  <si>
    <t>بانک صادرات شیخ بهائی</t>
  </si>
  <si>
    <t>02-18333344-00-9</t>
  </si>
  <si>
    <t>1402/07/24</t>
  </si>
  <si>
    <t>0406900454005</t>
  </si>
  <si>
    <t>1.41%</t>
  </si>
  <si>
    <t>207.307.49004900.3</t>
  </si>
  <si>
    <t>0.72%</t>
  </si>
  <si>
    <t>207.307.49004900.4</t>
  </si>
  <si>
    <t>1402/08/02</t>
  </si>
  <si>
    <t>1.23%</t>
  </si>
  <si>
    <t>207.306.49004900.1</t>
  </si>
  <si>
    <t>بانک سامان بورس و اوراق بهادار</t>
  </si>
  <si>
    <t>849-810-3938177-1</t>
  </si>
  <si>
    <t>1402/09/14</t>
  </si>
  <si>
    <t>206.283.6856333.13</t>
  </si>
  <si>
    <t>1402/10/05</t>
  </si>
  <si>
    <t>206.283.6856333.14</t>
  </si>
  <si>
    <t>1402/10/06</t>
  </si>
  <si>
    <t>206-283-6856333-15</t>
  </si>
  <si>
    <t>1402/10/10</t>
  </si>
  <si>
    <t>206-283-6856333-16</t>
  </si>
  <si>
    <t>1402/10/11</t>
  </si>
  <si>
    <t>1006-60-935-000000430</t>
  </si>
  <si>
    <t>1402/11/07</t>
  </si>
  <si>
    <t>1006-60-935-000000433</t>
  </si>
  <si>
    <t>1402/11/08</t>
  </si>
  <si>
    <t>1.70%</t>
  </si>
  <si>
    <t>بانک کشاورزی احمدقصیر</t>
  </si>
  <si>
    <t>1077599620</t>
  </si>
  <si>
    <t>1402/11/09</t>
  </si>
  <si>
    <t>0.58%</t>
  </si>
  <si>
    <t>206-283-6856333-17</t>
  </si>
  <si>
    <t>1402/11/10</t>
  </si>
  <si>
    <t>1006-60-935-000000441</t>
  </si>
  <si>
    <t>1402/11/11</t>
  </si>
  <si>
    <t>0.95%</t>
  </si>
  <si>
    <t>1006-60-935-000000446</t>
  </si>
  <si>
    <t>1402/11/14</t>
  </si>
  <si>
    <t>0.73%</t>
  </si>
  <si>
    <t>206.283.6856333.18</t>
  </si>
  <si>
    <t>0414-60-345-000000451</t>
  </si>
  <si>
    <t>1402/11/28</t>
  </si>
  <si>
    <t>0414-60-345-000000459</t>
  </si>
  <si>
    <t>1402/11/30</t>
  </si>
  <si>
    <t>بانک ملت بورس کالا</t>
  </si>
  <si>
    <t>9053422216</t>
  </si>
  <si>
    <t>1402/12/01</t>
  </si>
  <si>
    <t>9086638929</t>
  </si>
  <si>
    <t>151-1405-1003495-17</t>
  </si>
  <si>
    <t>151-1405-1003495-18</t>
  </si>
  <si>
    <t>1402/12/02</t>
  </si>
  <si>
    <t>151-1405-1003495-19</t>
  </si>
  <si>
    <t>1402/12/09</t>
  </si>
  <si>
    <t>1081138517</t>
  </si>
  <si>
    <t>1402/12/13</t>
  </si>
  <si>
    <t>1.46%</t>
  </si>
  <si>
    <t>151-1405-1003495-20</t>
  </si>
  <si>
    <t>1081248123</t>
  </si>
  <si>
    <t>0.60%</t>
  </si>
  <si>
    <t>1082656414</t>
  </si>
  <si>
    <t>1403/01/06</t>
  </si>
  <si>
    <t>0.40%</t>
  </si>
  <si>
    <t>0414-60-345-000000538</t>
  </si>
  <si>
    <t>151.1405.1003495.21</t>
  </si>
  <si>
    <t>1403/01/08</t>
  </si>
  <si>
    <t>0414-60-345-000000564</t>
  </si>
  <si>
    <t>1403/01/14</t>
  </si>
  <si>
    <t>0414-60-345-000000567</t>
  </si>
  <si>
    <t>1403/01/15</t>
  </si>
  <si>
    <t>0414-60-345-000000598</t>
  </si>
  <si>
    <t>1403/01/26</t>
  </si>
  <si>
    <t>0414-60-345-000000620</t>
  </si>
  <si>
    <t>1.86%</t>
  </si>
  <si>
    <t>206.283.6856333.19</t>
  </si>
  <si>
    <t>1403/02/03</t>
  </si>
  <si>
    <t>1.93%</t>
  </si>
  <si>
    <t>206.283.6856333.20</t>
  </si>
  <si>
    <t>6.95%</t>
  </si>
  <si>
    <t>151-1405-1003495-22</t>
  </si>
  <si>
    <t>1403/02/08</t>
  </si>
  <si>
    <t>6.62%</t>
  </si>
  <si>
    <t>موسسه اعتباری ملل جنت‌آباد</t>
  </si>
  <si>
    <t>0414-60-345-000000642</t>
  </si>
  <si>
    <t>1403/02/10</t>
  </si>
  <si>
    <t>0414-60-345-000000652</t>
  </si>
  <si>
    <t>1403/02/12</t>
  </si>
  <si>
    <t>1.00%</t>
  </si>
  <si>
    <t>بانک ملت سازمان گسترش</t>
  </si>
  <si>
    <t>9189388769</t>
  </si>
  <si>
    <t>1403/02/16</t>
  </si>
  <si>
    <t>9189566220</t>
  </si>
  <si>
    <t>4.02%</t>
  </si>
  <si>
    <t>0414-60-345-000000673</t>
  </si>
  <si>
    <t>1403/02/19</t>
  </si>
  <si>
    <t>0.69%</t>
  </si>
  <si>
    <t>0414-60-345-000000693</t>
  </si>
  <si>
    <t>1403/02/30</t>
  </si>
  <si>
    <t>0.54%</t>
  </si>
  <si>
    <t>0414-60-345-000000695</t>
  </si>
  <si>
    <t>0.32%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</si>
  <si>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</si>
  <si>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</si>
  <si>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</si>
  <si>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</si>
  <si>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</si>
  <si>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</si>
  <si>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</si>
  <si>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</si>
  <si>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</si>
  <si>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دولت3-ش.خ0211</t>
  </si>
  <si>
    <t/>
  </si>
  <si>
    <t>1402/11/13</t>
  </si>
  <si>
    <t>مرابحه اتومبیل سازی فردا061023</t>
  </si>
  <si>
    <t>1406/10/23</t>
  </si>
  <si>
    <t>صکوک مرابحه غدیر504-3ماهه18%</t>
  </si>
  <si>
    <t>1405/04/07</t>
  </si>
  <si>
    <t>اجاره غدیرایرانیان14050114</t>
  </si>
  <si>
    <t>1405/01/14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</si>
  <si>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</si>
  <si>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</si>
  <si>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</si>
  <si>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</si>
  <si>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</si>
  <si>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</si>
  <si>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1403/01/30</t>
  </si>
  <si>
    <t>بهای فروش</t>
  </si>
  <si>
    <t>ارزش دفتری</t>
  </si>
  <si>
    <t>سود و زیان ناشی از تغییر قیمت</t>
  </si>
  <si>
    <t>سود و زیان ناشی از فروش</t>
  </si>
  <si>
    <t>صندوق س.بخشی فلزات رویین-ب</t>
  </si>
  <si>
    <t>ذوب آهن اصفهان</t>
  </si>
  <si>
    <t>طلوع بامداد مهرگان</t>
  </si>
  <si>
    <t>اسنادخزانه-م3بودجه00-030418</t>
  </si>
  <si>
    <t>درآمد سود سهام</t>
  </si>
  <si>
    <t>درآمد تغییر ارزش</t>
  </si>
  <si>
    <t>درآمد فروش</t>
  </si>
  <si>
    <t>درصد از کل درآمدها</t>
  </si>
  <si>
    <t>-0.52%</t>
  </si>
  <si>
    <t>-1.27%</t>
  </si>
  <si>
    <t>-1.31%</t>
  </si>
  <si>
    <t>-0.01%</t>
  </si>
  <si>
    <t>0.02%</t>
  </si>
  <si>
    <t>-3.52%</t>
  </si>
  <si>
    <t>-2.20%</t>
  </si>
  <si>
    <t>-5.31%</t>
  </si>
  <si>
    <t>-0.38%</t>
  </si>
  <si>
    <t>-0.33%</t>
  </si>
  <si>
    <t>-0.47%</t>
  </si>
  <si>
    <t>-0.31%</t>
  </si>
  <si>
    <t>-0.75%</t>
  </si>
  <si>
    <t>-1.72%</t>
  </si>
  <si>
    <t>-0.17%</t>
  </si>
  <si>
    <t>-0.07%</t>
  </si>
  <si>
    <t>-0.32%</t>
  </si>
  <si>
    <t>-1.61%</t>
  </si>
  <si>
    <t>-1.36%</t>
  </si>
  <si>
    <t>-2.08%</t>
  </si>
  <si>
    <t>-4.21%</t>
  </si>
  <si>
    <t>-2.91%</t>
  </si>
  <si>
    <t>-1.48%</t>
  </si>
  <si>
    <t>-1.79%</t>
  </si>
  <si>
    <t>-3.21%</t>
  </si>
  <si>
    <t>-1.68%</t>
  </si>
  <si>
    <t>-1.12%</t>
  </si>
  <si>
    <t>-0.30%</t>
  </si>
  <si>
    <t>-0.50%</t>
  </si>
  <si>
    <t>-0.04%</t>
  </si>
  <si>
    <t>-0.08%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</si>
  <si>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</si>
  <si>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</si>
  <si>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</si>
  <si>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</si>
  <si>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</si>
  <si>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</si>
  <si>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1058011485</t>
  </si>
  <si>
    <t>1058952740</t>
  </si>
  <si>
    <t>151-1405-1003495-5</t>
  </si>
  <si>
    <t>206.283.6856333.8</t>
  </si>
  <si>
    <t>365826145</t>
  </si>
  <si>
    <t>206.283.6856333.9</t>
  </si>
  <si>
    <t>206.283.6856333.10</t>
  </si>
  <si>
    <t>151.1405.1003495.8</t>
  </si>
  <si>
    <t>206.283.6856333.11</t>
  </si>
  <si>
    <t>206.283.6856333.12</t>
  </si>
  <si>
    <t>151.1405.1003495.9</t>
  </si>
  <si>
    <t>0414-60-386-000000316</t>
  </si>
  <si>
    <t>151.1405.1003495.10</t>
  </si>
  <si>
    <t>151.1405.1003495.11</t>
  </si>
  <si>
    <t>0414-60-386-000000334</t>
  </si>
  <si>
    <t>151.1405.1003495.12</t>
  </si>
  <si>
    <t>151.1405.1003495.13</t>
  </si>
  <si>
    <t>0414-60-332-000000344</t>
  </si>
  <si>
    <t xml:space="preserve">151.1405.1003495.14	</t>
  </si>
  <si>
    <t>368619953</t>
  </si>
  <si>
    <t>0414-60-345-000000304</t>
  </si>
  <si>
    <t>6159812071</t>
  </si>
  <si>
    <t>1071012029</t>
  </si>
  <si>
    <t>369267965</t>
  </si>
  <si>
    <t>2300-111-3938177-1</t>
  </si>
  <si>
    <t>0414-60-386-000000352</t>
  </si>
  <si>
    <t>2300-111-3938177-2</t>
  </si>
  <si>
    <t>369612747</t>
  </si>
  <si>
    <t>0414-60-386-000000356</t>
  </si>
  <si>
    <t>0414-60-345-000000356</t>
  </si>
  <si>
    <t>0414-60-386-000000361</t>
  </si>
  <si>
    <t>0414-60-345-000000378</t>
  </si>
  <si>
    <t>1006-60-935-000000360</t>
  </si>
  <si>
    <t>370453645</t>
  </si>
  <si>
    <t>151-1405-1003495-15</t>
  </si>
  <si>
    <t>0414-60-345-000000381</t>
  </si>
  <si>
    <t>0414-60-345-000000403</t>
  </si>
  <si>
    <t>0479601658395</t>
  </si>
  <si>
    <t>0479601666367</t>
  </si>
  <si>
    <t>0479601674277</t>
  </si>
  <si>
    <t>0414-60-345-000000414</t>
  </si>
  <si>
    <t>0414-60-360-000000009</t>
  </si>
  <si>
    <t>0414-60-360-000000008</t>
  </si>
  <si>
    <t>0414-60-360-000000007</t>
  </si>
  <si>
    <t>372274705</t>
  </si>
  <si>
    <t>151.1405.1003495.16</t>
  </si>
  <si>
    <t>0414-60-360-000000022</t>
  </si>
  <si>
    <t>372560052</t>
  </si>
  <si>
    <t>372644454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</si>
  <si>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</si>
  <si>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</si>
  <si>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</si>
  <si>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</si>
  <si>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-16.36%</t>
  </si>
  <si>
    <t>سرمایه‌گذاری در اوراق بهادار</t>
  </si>
  <si>
    <t>30.42%</t>
  </si>
  <si>
    <t>0.71%</t>
  </si>
  <si>
    <t>درآمد سپرده بانکی</t>
  </si>
  <si>
    <t>43.00%</t>
  </si>
  <si>
    <t>1.01%</t>
  </si>
  <si>
    <t>به ‌نام خدا</t>
  </si>
  <si>
    <t>صندوق سرمایه گذاری اعتماد هامرز (هامرز)</t>
  </si>
  <si>
    <t xml:space="preserve">صورت وضعیت پرتفوی
</t>
  </si>
  <si>
    <t xml:space="preserve">برای ماه منتهی به 1403/02/31
</t>
  </si>
  <si>
    <t>صندوق سرمایه گذاری اعتماد هامرز</t>
  </si>
  <si>
    <t>صندوق سرمایه‌گذاری ثروت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</si>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</sst>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4" fillId="0" borderId="0"/>
  </cellStyleXfs>
  <cellXfs count="136">
    <xf numFmtId="0" fontId="0" fillId="0" borderId="0" xfId="0"/>
    <xf numFmtId="0" fontId="6" fillId="2" borderId="0" xfId="3" applyFont="1" applyFill="1"/>
    <xf numFmtId="0" fontId="6" fillId="2" borderId="0" xfId="3" applyFont="1" applyFill="1" applyAlignment="1">
      <alignment horizontal="center"/>
    </xf>
    <xf numFmtId="0" fontId="7" fillId="2" borderId="0" xfId="3" applyFont="1" applyFill="1"/>
    <xf numFmtId="0" fontId="6" fillId="2" borderId="0" xfId="3" applyFont="1" applyFill="1" applyAlignment="1">
      <alignment vertical="top"/>
    </xf>
    <xf numFmtId="0" fontId="7" fillId="2" borderId="0" xfId="3" applyFont="1" applyFill="1" applyAlignment="1">
      <alignment vertical="top"/>
    </xf>
    <xf numFmtId="0" fontId="4" fillId="0" borderId="0" xfId="4"/>
    <xf numFmtId="0" fontId="6" fillId="2" borderId="0" xfId="3" applyFont="1" applyFill="1" applyAlignment="1">
      <alignment vertical="top" wrapText="1"/>
    </xf>
    <xf numFmtId="0" fontId="8" fillId="3" borderId="0" xfId="3" applyFont="1" applyFill="1" applyAlignment="1">
      <alignment horizontal="center" vertical="top"/>
    </xf>
    <xf numFmtId="0" fontId="9" fillId="4" borderId="0" xfId="3" applyFont="1" applyFill="1" applyAlignment="1">
      <alignment horizontal="center" vertical="top" wrapText="1"/>
    </xf>
    <xf numFmtId="0" fontId="7" fillId="2" borderId="0" xfId="3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1" fillId="2" borderId="0" xfId="1" applyNumberFormat="1" applyFont="1" applyFill="1" applyBorder="1" applyAlignment="1">
      <alignment horizontal="center"/>
    </xf>
    <xf numFmtId="164" fontId="2" fillId="2" borderId="7" xfId="1" applyNumberFormat="1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7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164" fontId="1" fillId="2" borderId="6" xfId="1" applyNumberFormat="1" applyFont="1" applyFill="1" applyBorder="1" applyAlignment="1">
      <alignment horizontal="center"/>
    </xf>
    <xf numFmtId="164" fontId="1" fillId="2" borderId="7" xfId="1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1" fillId="2" borderId="9" xfId="1" applyNumberFormat="1" applyFont="1" applyFill="1" applyBorder="1" applyAlignment="1">
      <alignment horizontal="center"/>
    </xf>
    <xf numFmtId="164" fontId="1" fillId="2" borderId="10" xfId="1" applyNumberFormat="1" applyFont="1" applyFill="1" applyBorder="1" applyAlignment="1">
      <alignment horizontal="center"/>
    </xf>
    <xf numFmtId="164" fontId="1" fillId="2" borderId="11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6" xfId="0" applyFont="1" applyFill="1" applyBorder="1"/>
    <xf numFmtId="3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/>
    <xf numFmtId="3" fontId="1" fillId="2" borderId="0" xfId="0" applyNumberFormat="1" applyFont="1" applyFill="1"/>
    <xf numFmtId="3" fontId="1" fillId="2" borderId="7" xfId="0" applyNumberFormat="1" applyFont="1" applyFill="1" applyBorder="1"/>
    <xf numFmtId="164" fontId="1" fillId="2" borderId="0" xfId="1" applyNumberFormat="1" applyFont="1" applyFill="1" applyBorder="1"/>
    <xf numFmtId="10" fontId="1" fillId="2" borderId="7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1" fillId="2" borderId="10" xfId="0" applyFont="1" applyFill="1" applyBorder="1"/>
    <xf numFmtId="3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/>
    <xf numFmtId="3" fontId="1" fillId="2" borderId="10" xfId="0" applyNumberFormat="1" applyFont="1" applyFill="1" applyBorder="1"/>
    <xf numFmtId="3" fontId="1" fillId="2" borderId="11" xfId="0" applyNumberFormat="1" applyFont="1" applyFill="1" applyBorder="1"/>
    <xf numFmtId="164" fontId="1" fillId="2" borderId="10" xfId="1" applyNumberFormat="1" applyFont="1" applyFill="1" applyBorder="1"/>
    <xf numFmtId="10" fontId="1" fillId="2" borderId="1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0" fillId="2" borderId="0" xfId="1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1" fillId="2" borderId="6" xfId="0" applyFont="1" applyFill="1" applyBorder="1" applyAlignment="1">
      <alignment horizontal="center"/>
    </xf>
    <xf numFmtId="9" fontId="1" fillId="2" borderId="7" xfId="2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12" xfId="0" applyFont="1" applyFill="1" applyBorder="1"/>
    <xf numFmtId="0" fontId="3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0" fontId="1" fillId="2" borderId="6" xfId="0" applyFont="1" applyFill="1" applyBorder="1"/>
    <xf numFmtId="164" fontId="1" fillId="2" borderId="7" xfId="1" applyNumberFormat="1" applyFont="1" applyFill="1" applyBorder="1"/>
    <xf numFmtId="164" fontId="1" fillId="2" borderId="6" xfId="1" applyNumberFormat="1" applyFont="1" applyFill="1" applyBorder="1"/>
    <xf numFmtId="0" fontId="1" fillId="2" borderId="9" xfId="0" applyFont="1" applyFill="1" applyBorder="1"/>
    <xf numFmtId="164" fontId="1" fillId="2" borderId="11" xfId="1" applyNumberFormat="1" applyFont="1" applyFill="1" applyBorder="1"/>
    <xf numFmtId="164" fontId="1" fillId="2" borderId="9" xfId="1" applyNumberFormat="1" applyFont="1" applyFill="1" applyBorder="1"/>
    <xf numFmtId="0" fontId="3" fillId="2" borderId="0" xfId="0" applyFont="1" applyFill="1"/>
    <xf numFmtId="166" fontId="1" fillId="2" borderId="0" xfId="0" applyNumberFormat="1" applyFont="1" applyFill="1" applyAlignment="1">
      <alignment horizontal="center" vertical="center"/>
    </xf>
    <xf numFmtId="164" fontId="1" fillId="2" borderId="0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1" fillId="2" borderId="6" xfId="1" applyNumberFormat="1" applyFont="1" applyFill="1" applyBorder="1" applyAlignment="1">
      <alignment horizontal="center" vertical="center"/>
    </xf>
    <xf numFmtId="165" fontId="1" fillId="2" borderId="7" xfId="1" applyNumberFormat="1" applyFont="1" applyFill="1" applyBorder="1" applyAlignment="1">
      <alignment horizontal="center" vertical="center"/>
    </xf>
    <xf numFmtId="165" fontId="1" fillId="2" borderId="6" xfId="1" applyNumberFormat="1" applyFont="1" applyFill="1" applyBorder="1" applyAlignment="1">
      <alignment horizontal="center" vertical="center"/>
    </xf>
    <xf numFmtId="165" fontId="1" fillId="2" borderId="0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1" fillId="2" borderId="9" xfId="1" applyNumberFormat="1" applyFont="1" applyFill="1" applyBorder="1" applyAlignment="1">
      <alignment horizontal="center" vertical="center"/>
    </xf>
    <xf numFmtId="164" fontId="1" fillId="2" borderId="10" xfId="1" applyNumberFormat="1" applyFont="1" applyFill="1" applyBorder="1" applyAlignment="1">
      <alignment horizontal="center" vertical="center"/>
    </xf>
    <xf numFmtId="165" fontId="1" fillId="2" borderId="11" xfId="1" applyNumberFormat="1" applyFont="1" applyFill="1" applyBorder="1" applyAlignment="1">
      <alignment horizontal="center" vertical="center"/>
    </xf>
    <xf numFmtId="165" fontId="1" fillId="2" borderId="9" xfId="1" applyNumberFormat="1" applyFont="1" applyFill="1" applyBorder="1" applyAlignment="1">
      <alignment horizontal="center" vertical="center"/>
    </xf>
    <xf numFmtId="165" fontId="1" fillId="2" borderId="10" xfId="1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horizontal="center" vertical="center"/>
    </xf>
    <xf numFmtId="165" fontId="1" fillId="2" borderId="0" xfId="0" applyNumberFormat="1" applyFont="1" applyFill="1"/>
    <xf numFmtId="165" fontId="2" fillId="2" borderId="6" xfId="1" applyNumberFormat="1" applyFont="1" applyFill="1" applyBorder="1" applyAlignment="1">
      <alignment horizontal="center" vertical="center"/>
    </xf>
    <xf numFmtId="165" fontId="1" fillId="2" borderId="0" xfId="1" applyNumberFormat="1" applyFont="1" applyFill="1" applyBorder="1"/>
    <xf numFmtId="165" fontId="2" fillId="2" borderId="0" xfId="1" applyNumberFormat="1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>
      <alignment horizontal="center" vertical="center"/>
    </xf>
    <xf numFmtId="165" fontId="1" fillId="2" borderId="6" xfId="1" applyNumberFormat="1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center"/>
    </xf>
    <xf numFmtId="165" fontId="1" fillId="2" borderId="9" xfId="1" applyNumberFormat="1" applyFont="1" applyFill="1" applyBorder="1" applyAlignment="1">
      <alignment horizontal="center"/>
    </xf>
    <xf numFmtId="165" fontId="1" fillId="2" borderId="10" xfId="1" applyNumberFormat="1" applyFont="1" applyFill="1" applyBorder="1" applyAlignment="1">
      <alignment horizontal="center"/>
    </xf>
    <xf numFmtId="165" fontId="1" fillId="2" borderId="10" xfId="1" applyNumberFormat="1" applyFont="1" applyFill="1" applyBorder="1"/>
    <xf numFmtId="0" fontId="3" fillId="2" borderId="0" xfId="0" applyFont="1" applyFill="1" applyAlignment="1">
      <alignment horizontal="center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5">
    <cellStyle name="Comma" xfId="1" builtinId="3"/>
    <cellStyle name="Normal" xfId="0" builtinId="0"/>
    <cellStyle name="Normal 2" xfId="3" xr:uid="{0A66A233-98C0-4F92-833A-B8329C5911E2}"/>
    <cellStyle name="Normal 3" xfId="4" xr:uid="{4901BF65-2613-4AF0-A2EB-4622BA56759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8</xdr:col>
      <xdr:colOff>95251</xdr:colOff>
      <xdr:row>28</xdr:row>
      <xdr:rowOff>217716</xdr:rowOff>
    </xdr:to>
    <xdr:sp macro="" textlink="">
      <xdr:nvSpPr>
        <xdr:cNvPr id="2" name="AutoShape 1" descr="blob:https://web.whatsapp.com/9dbac57e-ec8f-41df-8a5c-2e6856746524">
          <a:extLst>
            <a:ext uri="{FF2B5EF4-FFF2-40B4-BE49-F238E27FC236}">
              <a16:creationId xmlns:a16="http://schemas.microsoft.com/office/drawing/2014/main" id="{F56F6D84-1EAE-4091-B0F5-91AE2004B979}"/>
            </a:ext>
          </a:extLst>
        </xdr:cNvPr>
        <xdr:cNvSpPr>
          <a:spLocks noChangeAspect="1" noChangeArrowheads="1"/>
        </xdr:cNvSpPr>
      </xdr:nvSpPr>
      <xdr:spPr bwMode="auto">
        <a:xfrm>
          <a:off x="9982714349" y="2819400"/>
          <a:ext cx="3143251" cy="3132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3" name="AutoShape 4" descr="blob:https://web.whatsapp.com/d1630a04-26b1-48f2-9b55-aafdd1de0b75">
          <a:extLst>
            <a:ext uri="{FF2B5EF4-FFF2-40B4-BE49-F238E27FC236}">
              <a16:creationId xmlns:a16="http://schemas.microsoft.com/office/drawing/2014/main" id="{D773C960-3EC6-4F49-94E1-3F06894DA8C8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4" name="AutoShape 5" descr="blob:https://web.whatsapp.com/d1630a04-26b1-48f2-9b55-aafdd1de0b75">
          <a:extLst>
            <a:ext uri="{FF2B5EF4-FFF2-40B4-BE49-F238E27FC236}">
              <a16:creationId xmlns:a16="http://schemas.microsoft.com/office/drawing/2014/main" id="{DCE2F1FB-3AFE-4687-B7A8-80987E56BAC1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5" name="AutoShape 6" descr="blob:https://web.whatsapp.com/d1630a04-26b1-48f2-9b55-aafdd1de0b75">
          <a:extLst>
            <a:ext uri="{FF2B5EF4-FFF2-40B4-BE49-F238E27FC236}">
              <a16:creationId xmlns:a16="http://schemas.microsoft.com/office/drawing/2014/main" id="{F17FF152-9DFA-4A8B-81EC-0A10F2D9874A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6" name="AutoShape 7" descr="blob:https://web.whatsapp.com/d1630a04-26b1-48f2-9b55-aafdd1de0b75">
          <a:extLst>
            <a:ext uri="{FF2B5EF4-FFF2-40B4-BE49-F238E27FC236}">
              <a16:creationId xmlns:a16="http://schemas.microsoft.com/office/drawing/2014/main" id="{6C841412-A268-491A-8D85-A8FE44E3A149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7" name="AutoShape 8" descr="blob:https://web.whatsapp.com/d1630a04-26b1-48f2-9b55-aafdd1de0b75">
          <a:extLst>
            <a:ext uri="{FF2B5EF4-FFF2-40B4-BE49-F238E27FC236}">
              <a16:creationId xmlns:a16="http://schemas.microsoft.com/office/drawing/2014/main" id="{E880C090-D4C2-41C9-A05B-1FCDB236F3E0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489858</xdr:colOff>
      <xdr:row>10</xdr:row>
      <xdr:rowOff>13607</xdr:rowOff>
    </xdr:from>
    <xdr:to>
      <xdr:col>6</xdr:col>
      <xdr:colOff>272143</xdr:colOff>
      <xdr:row>14</xdr:row>
      <xdr:rowOff>149679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8A6E16F-B698-46E2-86CD-794376CC2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756657" y="2642507"/>
          <a:ext cx="2220685" cy="89807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xml%20hummers/14001229/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2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3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/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 t="str">
            <v>صندوق سرمایه‌گذاری اعتماد هامرز</v>
          </cell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2">
          <cell r="A2" t="str">
            <v>صندوق سرمایه گذاری اعتماد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>
        <row r="2">
          <cell r="A2" t="str">
            <v>صندوق سرمایه گذاری اعتماد هامرز</v>
          </cell>
        </row>
      </sheetData>
      <sheetData sheetId="7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 refreshError="1"/>
      <sheetData sheetId="9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3A5A1-B83C-4E0A-8C33-31D12A86698A}">
  <dimension ref="A3:Q40"/>
  <sheetViews>
    <sheetView rightToLeft="1" view="pageBreakPreview" zoomScale="70" zoomScaleNormal="70" zoomScaleSheetLayoutView="70" workbookViewId="0">
      <selection activeCell="F30" sqref="F30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496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6"/>
      <c r="P7" s="5"/>
      <c r="Q7" s="5"/>
    </row>
    <row r="8" spans="1:17" ht="15" customHeight="1" x14ac:dyDescent="0.45">
      <c r="A8" s="7"/>
      <c r="B8" s="7"/>
      <c r="C8" s="7"/>
      <c r="D8" s="7"/>
      <c r="E8" s="7"/>
      <c r="F8" s="7"/>
      <c r="G8" s="7"/>
      <c r="H8" s="7"/>
      <c r="I8" s="7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7"/>
      <c r="B9" s="7"/>
      <c r="C9" s="7"/>
      <c r="D9" s="7"/>
      <c r="E9" s="7"/>
      <c r="F9" s="7"/>
      <c r="G9" s="7"/>
      <c r="H9" s="7"/>
      <c r="I9" s="7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7"/>
      <c r="B10" s="7"/>
      <c r="C10" s="7"/>
      <c r="D10" s="6"/>
      <c r="E10" s="7"/>
      <c r="F10" s="7"/>
      <c r="G10" s="7"/>
      <c r="H10" s="7"/>
      <c r="I10" s="7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7"/>
      <c r="B11" s="7"/>
      <c r="C11" s="7"/>
      <c r="D11" s="7"/>
      <c r="E11" s="7"/>
      <c r="F11" s="7"/>
      <c r="G11" s="7"/>
      <c r="H11" s="7"/>
      <c r="I11" s="7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7"/>
      <c r="B12" s="7"/>
      <c r="C12" s="6"/>
      <c r="D12" s="6"/>
      <c r="E12" s="7"/>
      <c r="F12" s="7"/>
      <c r="G12" s="7"/>
      <c r="H12" s="7"/>
      <c r="I12" s="7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7"/>
      <c r="B13" s="7"/>
      <c r="C13" s="7"/>
      <c r="D13" s="7"/>
      <c r="E13" s="7"/>
      <c r="F13" s="7"/>
      <c r="G13" s="7"/>
      <c r="H13" s="7"/>
      <c r="I13" s="7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7"/>
      <c r="B14" s="7"/>
      <c r="C14" s="7"/>
      <c r="D14" s="7"/>
      <c r="E14" s="7"/>
      <c r="F14" s="7"/>
      <c r="G14" s="7"/>
      <c r="H14" s="7"/>
      <c r="I14" s="7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7"/>
      <c r="B15" s="7"/>
      <c r="C15" s="7"/>
      <c r="D15" s="7"/>
      <c r="E15" s="7"/>
      <c r="F15" s="7"/>
      <c r="G15" s="7"/>
      <c r="H15" s="7"/>
      <c r="I15" s="7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8" t="s">
        <v>497</v>
      </c>
      <c r="B16" s="8"/>
      <c r="C16" s="8"/>
      <c r="D16" s="8"/>
      <c r="E16" s="8"/>
      <c r="F16" s="8"/>
      <c r="G16" s="8"/>
      <c r="H16" s="8"/>
      <c r="I16" s="8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8"/>
      <c r="B17" s="8"/>
      <c r="C17" s="8"/>
      <c r="D17" s="8"/>
      <c r="E17" s="8"/>
      <c r="F17" s="8"/>
      <c r="G17" s="8"/>
      <c r="H17" s="8"/>
      <c r="I17" s="8"/>
    </row>
    <row r="18" spans="1:9" ht="15" customHeight="1" x14ac:dyDescent="0.45">
      <c r="A18" s="9" t="s">
        <v>498</v>
      </c>
      <c r="B18" s="9"/>
      <c r="C18" s="9"/>
      <c r="D18" s="9"/>
      <c r="E18" s="9"/>
      <c r="F18" s="9"/>
      <c r="G18" s="9"/>
      <c r="H18" s="9"/>
      <c r="I18" s="9"/>
    </row>
    <row r="19" spans="1:9" ht="15" customHeight="1" x14ac:dyDescent="0.45">
      <c r="A19" s="9"/>
      <c r="B19" s="9"/>
      <c r="C19" s="9"/>
      <c r="D19" s="9"/>
      <c r="E19" s="9"/>
      <c r="F19" s="9"/>
      <c r="G19" s="9"/>
      <c r="H19" s="9"/>
      <c r="I19" s="9"/>
    </row>
    <row r="20" spans="1:9" ht="3.75" customHeight="1" x14ac:dyDescent="0.45">
      <c r="A20" s="9"/>
      <c r="B20" s="9"/>
      <c r="C20" s="9"/>
      <c r="D20" s="9"/>
      <c r="E20" s="9"/>
      <c r="F20" s="9"/>
      <c r="G20" s="9"/>
      <c r="H20" s="9"/>
      <c r="I20" s="9"/>
    </row>
    <row r="21" spans="1:9" ht="15" customHeight="1" x14ac:dyDescent="0.45">
      <c r="A21" s="9" t="s">
        <v>499</v>
      </c>
      <c r="B21" s="9"/>
      <c r="C21" s="9"/>
      <c r="D21" s="9"/>
      <c r="E21" s="9"/>
      <c r="F21" s="9"/>
      <c r="G21" s="9"/>
      <c r="H21" s="9"/>
      <c r="I21" s="9"/>
    </row>
    <row r="22" spans="1:9" ht="6.75" customHeight="1" x14ac:dyDescent="0.45">
      <c r="A22" s="9"/>
      <c r="B22" s="9"/>
      <c r="C22" s="9"/>
      <c r="D22" s="9"/>
      <c r="E22" s="9"/>
      <c r="F22" s="9"/>
      <c r="G22" s="9"/>
      <c r="H22" s="9"/>
      <c r="I22" s="9"/>
    </row>
    <row r="23" spans="1:9" ht="12.75" customHeight="1" x14ac:dyDescent="0.45">
      <c r="A23" s="9"/>
      <c r="B23" s="9"/>
      <c r="C23" s="9"/>
      <c r="D23" s="9"/>
      <c r="E23" s="9"/>
      <c r="F23" s="9"/>
      <c r="G23" s="9"/>
      <c r="H23" s="9"/>
      <c r="I23" s="9"/>
    </row>
    <row r="24" spans="1:9" ht="15" hidden="1" customHeight="1" x14ac:dyDescent="0.45">
      <c r="A24" s="9"/>
      <c r="B24" s="9"/>
      <c r="C24" s="9"/>
      <c r="D24" s="9"/>
      <c r="E24" s="9"/>
      <c r="F24" s="9"/>
      <c r="G24" s="9"/>
      <c r="H24" s="9"/>
      <c r="I24" s="9"/>
    </row>
    <row r="25" spans="1:9" ht="15" customHeight="1" x14ac:dyDescent="0.45">
      <c r="A25" s="7"/>
      <c r="B25" s="7"/>
      <c r="C25" s="7"/>
      <c r="D25" s="7"/>
      <c r="E25" s="7"/>
      <c r="F25" s="7"/>
      <c r="G25" s="7"/>
      <c r="H25" s="7"/>
      <c r="I25" s="7"/>
    </row>
    <row r="38" spans="6:8" x14ac:dyDescent="0.45">
      <c r="F38" s="10"/>
      <c r="G38" s="10"/>
      <c r="H38" s="10"/>
    </row>
    <row r="39" spans="6:8" x14ac:dyDescent="0.45">
      <c r="F39" s="10"/>
      <c r="G39" s="10"/>
      <c r="H39" s="10"/>
    </row>
    <row r="40" spans="6:8" x14ac:dyDescent="0.45">
      <c r="F40" s="10"/>
      <c r="G40" s="10"/>
      <c r="H40" s="10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55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33.42578125" style="46" bestFit="1" customWidth="1"/>
    <col min="2" max="2" width="1" style="46" customWidth="1"/>
    <col min="3" max="3" width="17.28515625" style="46" bestFit="1" customWidth="1"/>
    <col min="4" max="4" width="1" style="46" customWidth="1"/>
    <col min="5" max="5" width="23.140625" style="46" bestFit="1" customWidth="1"/>
    <col min="6" max="6" width="1" style="46" customWidth="1"/>
    <col min="7" max="7" width="23.140625" style="46" bestFit="1" customWidth="1"/>
    <col min="8" max="8" width="6.28515625" style="46" customWidth="1"/>
    <col min="9" max="9" width="40.42578125" style="46" bestFit="1" customWidth="1"/>
    <col min="10" max="10" width="1" style="46" customWidth="1"/>
    <col min="11" max="11" width="11.85546875" style="46" bestFit="1" customWidth="1"/>
    <col min="12" max="12" width="1" style="46" customWidth="1"/>
    <col min="13" max="13" width="17.85546875" style="46" bestFit="1" customWidth="1"/>
    <col min="14" max="14" width="1" style="46" customWidth="1"/>
    <col min="15" max="15" width="17.85546875" style="46" bestFit="1" customWidth="1"/>
    <col min="16" max="16" width="1" style="46" customWidth="1"/>
    <col min="17" max="17" width="40.42578125" style="46" bestFit="1" customWidth="1"/>
    <col min="18" max="18" width="1" style="46" customWidth="1"/>
    <col min="19" max="19" width="9.140625" style="46" customWidth="1"/>
    <col min="20" max="16384" width="9.140625" style="46"/>
  </cols>
  <sheetData>
    <row r="2" spans="1:19" s="41" customFormat="1" ht="30" x14ac:dyDescent="0.45">
      <c r="A2" s="12" t="str">
        <f>'[2]سود اوراق بهادار و سپرده بانکی'!A2:S2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41" customFormat="1" ht="30" x14ac:dyDescent="0.45">
      <c r="A3" s="12" t="s">
        <v>362</v>
      </c>
      <c r="B3" s="12"/>
      <c r="C3" s="12"/>
      <c r="D3" s="12" t="s">
        <v>362</v>
      </c>
      <c r="E3" s="12" t="s">
        <v>362</v>
      </c>
      <c r="F3" s="12" t="s">
        <v>362</v>
      </c>
      <c r="G3" s="12" t="s">
        <v>362</v>
      </c>
      <c r="H3" s="12" t="s">
        <v>362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41" customFormat="1" ht="30" x14ac:dyDescent="0.45">
      <c r="A4" s="12" t="str">
        <f>'درآمد سود سهام'!A4:S4</f>
        <v>برای ماه منتهی به 1403/02/31</v>
      </c>
      <c r="B4" s="12"/>
      <c r="C4" s="12"/>
      <c r="D4" s="12" t="s">
        <v>502</v>
      </c>
      <c r="E4" s="12" t="s">
        <v>502</v>
      </c>
      <c r="F4" s="12" t="s">
        <v>502</v>
      </c>
      <c r="G4" s="12" t="s">
        <v>502</v>
      </c>
      <c r="H4" s="12" t="s">
        <v>502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3"/>
    <row r="6" spans="1:19" ht="30" x14ac:dyDescent="0.25">
      <c r="A6" s="13" t="s">
        <v>3</v>
      </c>
      <c r="C6" s="17" t="s">
        <v>364</v>
      </c>
      <c r="D6" s="18" t="s">
        <v>364</v>
      </c>
      <c r="E6" s="18" t="s">
        <v>364</v>
      </c>
      <c r="F6" s="18" t="s">
        <v>364</v>
      </c>
      <c r="G6" s="18" t="s">
        <v>364</v>
      </c>
      <c r="H6" s="18" t="s">
        <v>364</v>
      </c>
      <c r="I6" s="19" t="s">
        <v>364</v>
      </c>
      <c r="J6" s="98"/>
      <c r="K6" s="17" t="s">
        <v>365</v>
      </c>
      <c r="L6" s="18" t="s">
        <v>365</v>
      </c>
      <c r="M6" s="18" t="s">
        <v>365</v>
      </c>
      <c r="N6" s="18" t="s">
        <v>365</v>
      </c>
      <c r="O6" s="18" t="s">
        <v>365</v>
      </c>
      <c r="P6" s="18" t="s">
        <v>365</v>
      </c>
      <c r="Q6" s="19" t="s">
        <v>365</v>
      </c>
    </row>
    <row r="7" spans="1:19" ht="30" x14ac:dyDescent="0.25">
      <c r="A7" s="20" t="s">
        <v>3</v>
      </c>
      <c r="C7" s="27" t="s">
        <v>7</v>
      </c>
      <c r="D7" s="99"/>
      <c r="E7" s="28" t="s">
        <v>387</v>
      </c>
      <c r="F7" s="99"/>
      <c r="G7" s="28" t="s">
        <v>388</v>
      </c>
      <c r="H7" s="99"/>
      <c r="I7" s="29" t="s">
        <v>389</v>
      </c>
      <c r="J7" s="98"/>
      <c r="K7" s="27" t="s">
        <v>7</v>
      </c>
      <c r="L7" s="99"/>
      <c r="M7" s="28" t="s">
        <v>387</v>
      </c>
      <c r="N7" s="99"/>
      <c r="O7" s="28" t="s">
        <v>388</v>
      </c>
      <c r="P7" s="99"/>
      <c r="Q7" s="29" t="s">
        <v>389</v>
      </c>
    </row>
    <row r="8" spans="1:19" ht="21" x14ac:dyDescent="0.25">
      <c r="A8" s="100" t="s">
        <v>36</v>
      </c>
      <c r="C8" s="101">
        <v>6200000</v>
      </c>
      <c r="D8" s="99"/>
      <c r="E8" s="99">
        <v>138715080000</v>
      </c>
      <c r="F8" s="99"/>
      <c r="G8" s="99">
        <v>141479322366</v>
      </c>
      <c r="H8" s="99"/>
      <c r="I8" s="102">
        <v>-2764242366</v>
      </c>
      <c r="J8" s="98"/>
      <c r="K8" s="103">
        <v>6200000</v>
      </c>
      <c r="L8" s="104"/>
      <c r="M8" s="104">
        <v>138715080000</v>
      </c>
      <c r="N8" s="104"/>
      <c r="O8" s="104">
        <v>147594260528</v>
      </c>
      <c r="P8" s="104"/>
      <c r="Q8" s="102">
        <v>-8879180528</v>
      </c>
    </row>
    <row r="9" spans="1:19" ht="21" x14ac:dyDescent="0.25">
      <c r="A9" s="100" t="s">
        <v>44</v>
      </c>
      <c r="C9" s="101">
        <v>15000000</v>
      </c>
      <c r="D9" s="99"/>
      <c r="E9" s="99">
        <v>158501272500</v>
      </c>
      <c r="F9" s="99"/>
      <c r="G9" s="99">
        <v>162904761604</v>
      </c>
      <c r="H9" s="99"/>
      <c r="I9" s="102">
        <v>-4403489104</v>
      </c>
      <c r="J9" s="98"/>
      <c r="K9" s="103">
        <v>15000000</v>
      </c>
      <c r="L9" s="104"/>
      <c r="M9" s="104">
        <v>158501272500</v>
      </c>
      <c r="N9" s="104"/>
      <c r="O9" s="104">
        <v>207979468900</v>
      </c>
      <c r="P9" s="104"/>
      <c r="Q9" s="102">
        <v>-49478196400</v>
      </c>
    </row>
    <row r="10" spans="1:19" ht="21" x14ac:dyDescent="0.25">
      <c r="A10" s="100" t="s">
        <v>21</v>
      </c>
      <c r="C10" s="101">
        <v>29030837</v>
      </c>
      <c r="D10" s="99"/>
      <c r="E10" s="99">
        <v>156699502112</v>
      </c>
      <c r="F10" s="99"/>
      <c r="G10" s="99">
        <v>156597287115</v>
      </c>
      <c r="H10" s="99"/>
      <c r="I10" s="102">
        <v>102214997</v>
      </c>
      <c r="J10" s="98"/>
      <c r="K10" s="103">
        <v>29030837</v>
      </c>
      <c r="L10" s="104"/>
      <c r="M10" s="104">
        <v>156699502112</v>
      </c>
      <c r="N10" s="104"/>
      <c r="O10" s="104">
        <v>200032564911</v>
      </c>
      <c r="P10" s="104"/>
      <c r="Q10" s="102">
        <v>-43333062798</v>
      </c>
    </row>
    <row r="11" spans="1:19" ht="21" x14ac:dyDescent="0.25">
      <c r="A11" s="100" t="s">
        <v>25</v>
      </c>
      <c r="C11" s="101">
        <v>72285714</v>
      </c>
      <c r="D11" s="99"/>
      <c r="E11" s="99">
        <v>166130179571</v>
      </c>
      <c r="F11" s="99"/>
      <c r="G11" s="99">
        <v>178985903436</v>
      </c>
      <c r="H11" s="99"/>
      <c r="I11" s="102">
        <v>-12855723864</v>
      </c>
      <c r="J11" s="98"/>
      <c r="K11" s="103">
        <v>72285714</v>
      </c>
      <c r="L11" s="104"/>
      <c r="M11" s="104">
        <v>166130179571</v>
      </c>
      <c r="N11" s="104"/>
      <c r="O11" s="104">
        <v>271208388429</v>
      </c>
      <c r="P11" s="104"/>
      <c r="Q11" s="102">
        <v>-105078208857</v>
      </c>
    </row>
    <row r="12" spans="1:19" ht="21" x14ac:dyDescent="0.25">
      <c r="A12" s="100" t="s">
        <v>32</v>
      </c>
      <c r="C12" s="101">
        <v>2000000</v>
      </c>
      <c r="D12" s="99"/>
      <c r="E12" s="99">
        <v>22633091250</v>
      </c>
      <c r="F12" s="99"/>
      <c r="G12" s="99">
        <v>23640367624</v>
      </c>
      <c r="H12" s="99"/>
      <c r="I12" s="102">
        <v>-1007276374</v>
      </c>
      <c r="J12" s="98"/>
      <c r="K12" s="103">
        <v>2000000</v>
      </c>
      <c r="L12" s="104"/>
      <c r="M12" s="104">
        <v>22633091250</v>
      </c>
      <c r="N12" s="104"/>
      <c r="O12" s="104">
        <v>24573303111</v>
      </c>
      <c r="P12" s="104"/>
      <c r="Q12" s="102">
        <v>-1940211861</v>
      </c>
    </row>
    <row r="13" spans="1:19" ht="21" x14ac:dyDescent="0.25">
      <c r="A13" s="100" t="s">
        <v>23</v>
      </c>
      <c r="C13" s="101">
        <v>10746362</v>
      </c>
      <c r="D13" s="99"/>
      <c r="E13" s="99">
        <v>128509526387</v>
      </c>
      <c r="F13" s="99"/>
      <c r="G13" s="99">
        <v>130369309731</v>
      </c>
      <c r="H13" s="99"/>
      <c r="I13" s="102">
        <v>-1859783343</v>
      </c>
      <c r="J13" s="98"/>
      <c r="K13" s="103">
        <v>10746362</v>
      </c>
      <c r="L13" s="104"/>
      <c r="M13" s="104">
        <v>128509526387</v>
      </c>
      <c r="N13" s="104"/>
      <c r="O13" s="104">
        <v>174883516797</v>
      </c>
      <c r="P13" s="104"/>
      <c r="Q13" s="102">
        <v>-46373990409</v>
      </c>
    </row>
    <row r="14" spans="1:19" ht="21" x14ac:dyDescent="0.25">
      <c r="A14" s="100" t="s">
        <v>27</v>
      </c>
      <c r="C14" s="101">
        <v>62192308</v>
      </c>
      <c r="D14" s="99"/>
      <c r="E14" s="99">
        <v>136008980288</v>
      </c>
      <c r="F14" s="99"/>
      <c r="G14" s="99">
        <v>143956593217</v>
      </c>
      <c r="H14" s="99"/>
      <c r="I14" s="102">
        <v>-7947612928</v>
      </c>
      <c r="J14" s="98"/>
      <c r="K14" s="103">
        <v>62192308</v>
      </c>
      <c r="L14" s="104"/>
      <c r="M14" s="104">
        <v>136008980288</v>
      </c>
      <c r="N14" s="104"/>
      <c r="O14" s="104">
        <v>195891924100</v>
      </c>
      <c r="P14" s="104"/>
      <c r="Q14" s="102">
        <v>-59882943811</v>
      </c>
    </row>
    <row r="15" spans="1:19" ht="21" x14ac:dyDescent="0.25">
      <c r="A15" s="100" t="s">
        <v>34</v>
      </c>
      <c r="C15" s="101">
        <v>1000000</v>
      </c>
      <c r="D15" s="99"/>
      <c r="E15" s="99">
        <v>26362206000</v>
      </c>
      <c r="F15" s="99"/>
      <c r="G15" s="99">
        <v>26439384618</v>
      </c>
      <c r="H15" s="99"/>
      <c r="I15" s="102">
        <v>-77178618</v>
      </c>
      <c r="J15" s="98"/>
      <c r="K15" s="103">
        <v>1000000</v>
      </c>
      <c r="L15" s="104"/>
      <c r="M15" s="104">
        <v>26362206000</v>
      </c>
      <c r="N15" s="104"/>
      <c r="O15" s="104">
        <v>26420677539</v>
      </c>
      <c r="P15" s="104"/>
      <c r="Q15" s="102">
        <v>-58471539</v>
      </c>
    </row>
    <row r="16" spans="1:19" ht="21" x14ac:dyDescent="0.25">
      <c r="A16" s="100" t="s">
        <v>19</v>
      </c>
      <c r="C16" s="101">
        <v>280000000</v>
      </c>
      <c r="D16" s="99"/>
      <c r="E16" s="99">
        <v>1022042448000</v>
      </c>
      <c r="F16" s="99"/>
      <c r="G16" s="99">
        <v>1046642948461</v>
      </c>
      <c r="H16" s="99"/>
      <c r="I16" s="102">
        <v>-24600500461</v>
      </c>
      <c r="J16" s="98"/>
      <c r="K16" s="103">
        <v>280000000</v>
      </c>
      <c r="L16" s="104"/>
      <c r="M16" s="104">
        <v>1022042448000</v>
      </c>
      <c r="N16" s="104"/>
      <c r="O16" s="104">
        <v>1105743648509</v>
      </c>
      <c r="P16" s="104"/>
      <c r="Q16" s="102">
        <v>-83701200509</v>
      </c>
    </row>
    <row r="17" spans="1:17" ht="21" x14ac:dyDescent="0.25">
      <c r="A17" s="100" t="s">
        <v>15</v>
      </c>
      <c r="C17" s="101">
        <v>100566572</v>
      </c>
      <c r="D17" s="99"/>
      <c r="E17" s="99">
        <v>215931313936</v>
      </c>
      <c r="F17" s="99"/>
      <c r="G17" s="99">
        <v>224602338793</v>
      </c>
      <c r="H17" s="99"/>
      <c r="I17" s="102">
        <v>-8671024856</v>
      </c>
      <c r="J17" s="98"/>
      <c r="K17" s="103">
        <v>100566572</v>
      </c>
      <c r="L17" s="104"/>
      <c r="M17" s="104">
        <v>215931313936</v>
      </c>
      <c r="N17" s="104"/>
      <c r="O17" s="104">
        <v>267408979409</v>
      </c>
      <c r="P17" s="104"/>
      <c r="Q17" s="102">
        <v>-51477665472</v>
      </c>
    </row>
    <row r="18" spans="1:17" ht="21" x14ac:dyDescent="0.25">
      <c r="A18" s="100" t="s">
        <v>40</v>
      </c>
      <c r="C18" s="101">
        <v>83025000</v>
      </c>
      <c r="D18" s="99"/>
      <c r="E18" s="99">
        <v>398624736037</v>
      </c>
      <c r="F18" s="99"/>
      <c r="G18" s="99">
        <v>417375565042</v>
      </c>
      <c r="H18" s="99"/>
      <c r="I18" s="102">
        <v>-18750829004</v>
      </c>
      <c r="J18" s="98"/>
      <c r="K18" s="103">
        <v>83025000</v>
      </c>
      <c r="L18" s="104"/>
      <c r="M18" s="104">
        <v>398624736037</v>
      </c>
      <c r="N18" s="104"/>
      <c r="O18" s="104">
        <v>446943864243</v>
      </c>
      <c r="P18" s="104"/>
      <c r="Q18" s="102">
        <v>-48319128205</v>
      </c>
    </row>
    <row r="19" spans="1:17" ht="21" x14ac:dyDescent="0.25">
      <c r="A19" s="100" t="s">
        <v>46</v>
      </c>
      <c r="C19" s="101">
        <v>24468252</v>
      </c>
      <c r="D19" s="99"/>
      <c r="E19" s="99">
        <v>439267346164</v>
      </c>
      <c r="F19" s="99"/>
      <c r="G19" s="99">
        <v>483385428965</v>
      </c>
      <c r="H19" s="99"/>
      <c r="I19" s="102">
        <v>-44118082800</v>
      </c>
      <c r="J19" s="98"/>
      <c r="K19" s="103">
        <v>24468252</v>
      </c>
      <c r="L19" s="104"/>
      <c r="M19" s="104">
        <v>439267346164</v>
      </c>
      <c r="N19" s="104"/>
      <c r="O19" s="104">
        <v>493451180214</v>
      </c>
      <c r="P19" s="104"/>
      <c r="Q19" s="102">
        <v>-54183834049</v>
      </c>
    </row>
    <row r="20" spans="1:17" ht="21" x14ac:dyDescent="0.25">
      <c r="A20" s="100" t="s">
        <v>28</v>
      </c>
      <c r="C20" s="101">
        <v>105344378</v>
      </c>
      <c r="D20" s="99"/>
      <c r="E20" s="99">
        <v>188491642111</v>
      </c>
      <c r="F20" s="99"/>
      <c r="G20" s="99">
        <v>195057519054</v>
      </c>
      <c r="H20" s="99"/>
      <c r="I20" s="102">
        <v>-6565876942</v>
      </c>
      <c r="J20" s="98"/>
      <c r="K20" s="103">
        <v>105344378</v>
      </c>
      <c r="L20" s="104"/>
      <c r="M20" s="104">
        <v>188491642111</v>
      </c>
      <c r="N20" s="104"/>
      <c r="O20" s="104">
        <v>225639018941</v>
      </c>
      <c r="P20" s="104"/>
      <c r="Q20" s="102">
        <v>-37147376829</v>
      </c>
    </row>
    <row r="21" spans="1:17" ht="21" x14ac:dyDescent="0.25">
      <c r="A21" s="100" t="s">
        <v>17</v>
      </c>
      <c r="C21" s="101">
        <v>42758174</v>
      </c>
      <c r="D21" s="99"/>
      <c r="E21" s="99">
        <v>136139552455</v>
      </c>
      <c r="F21" s="99"/>
      <c r="G21" s="99">
        <v>139616803814</v>
      </c>
      <c r="H21" s="99"/>
      <c r="I21" s="102">
        <v>-3477251358</v>
      </c>
      <c r="J21" s="98"/>
      <c r="K21" s="103">
        <v>42758174</v>
      </c>
      <c r="L21" s="104"/>
      <c r="M21" s="104">
        <v>136139552455</v>
      </c>
      <c r="N21" s="104"/>
      <c r="O21" s="104">
        <v>165630576007</v>
      </c>
      <c r="P21" s="104"/>
      <c r="Q21" s="102">
        <v>-29491023551</v>
      </c>
    </row>
    <row r="22" spans="1:17" ht="21" x14ac:dyDescent="0.25">
      <c r="A22" s="100" t="s">
        <v>42</v>
      </c>
      <c r="C22" s="101">
        <v>39750000</v>
      </c>
      <c r="D22" s="99"/>
      <c r="E22" s="99">
        <v>221275530000</v>
      </c>
      <c r="F22" s="99"/>
      <c r="G22" s="99">
        <v>223019051171</v>
      </c>
      <c r="H22" s="99"/>
      <c r="I22" s="102">
        <v>-1743521171</v>
      </c>
      <c r="J22" s="98"/>
      <c r="K22" s="103">
        <v>39750000</v>
      </c>
      <c r="L22" s="104"/>
      <c r="M22" s="104">
        <v>221275530000</v>
      </c>
      <c r="N22" s="104"/>
      <c r="O22" s="104">
        <v>235537146036</v>
      </c>
      <c r="P22" s="104"/>
      <c r="Q22" s="102">
        <v>-14261616036</v>
      </c>
    </row>
    <row r="23" spans="1:17" ht="21" x14ac:dyDescent="0.25">
      <c r="A23" s="100" t="s">
        <v>30</v>
      </c>
      <c r="C23" s="101">
        <v>603424</v>
      </c>
      <c r="D23" s="99"/>
      <c r="E23" s="99">
        <v>15308768823</v>
      </c>
      <c r="F23" s="99"/>
      <c r="G23" s="99">
        <v>15541294860</v>
      </c>
      <c r="H23" s="99"/>
      <c r="I23" s="102">
        <v>-232526036</v>
      </c>
      <c r="J23" s="98"/>
      <c r="K23" s="103">
        <v>603424</v>
      </c>
      <c r="L23" s="104"/>
      <c r="M23" s="104">
        <v>15308768823</v>
      </c>
      <c r="N23" s="104"/>
      <c r="O23" s="104">
        <v>17509274810</v>
      </c>
      <c r="P23" s="104"/>
      <c r="Q23" s="102">
        <v>-2200505986</v>
      </c>
    </row>
    <row r="24" spans="1:17" ht="21" x14ac:dyDescent="0.25">
      <c r="A24" s="100" t="s">
        <v>81</v>
      </c>
      <c r="C24" s="101">
        <v>26457</v>
      </c>
      <c r="D24" s="99"/>
      <c r="E24" s="99">
        <v>24680171477</v>
      </c>
      <c r="F24" s="99"/>
      <c r="G24" s="99">
        <v>27184975229</v>
      </c>
      <c r="H24" s="99"/>
      <c r="I24" s="102">
        <v>-2504803751</v>
      </c>
      <c r="J24" s="98"/>
      <c r="K24" s="103">
        <v>26457</v>
      </c>
      <c r="L24" s="104"/>
      <c r="M24" s="104">
        <v>24680171477</v>
      </c>
      <c r="N24" s="104"/>
      <c r="O24" s="104">
        <v>22674829839</v>
      </c>
      <c r="P24" s="104"/>
      <c r="Q24" s="102">
        <v>2005341638</v>
      </c>
    </row>
    <row r="25" spans="1:17" ht="21" x14ac:dyDescent="0.25">
      <c r="A25" s="100" t="s">
        <v>95</v>
      </c>
      <c r="C25" s="101">
        <v>66</v>
      </c>
      <c r="D25" s="99"/>
      <c r="E25" s="99">
        <v>58076071</v>
      </c>
      <c r="F25" s="99"/>
      <c r="G25" s="99">
        <v>1509335382</v>
      </c>
      <c r="H25" s="99"/>
      <c r="I25" s="102">
        <v>-1451259310</v>
      </c>
      <c r="J25" s="98"/>
      <c r="K25" s="103">
        <v>66</v>
      </c>
      <c r="L25" s="104"/>
      <c r="M25" s="104">
        <v>58076071</v>
      </c>
      <c r="N25" s="104"/>
      <c r="O25" s="104">
        <v>54215771</v>
      </c>
      <c r="P25" s="104"/>
      <c r="Q25" s="102">
        <v>3860300</v>
      </c>
    </row>
    <row r="26" spans="1:17" ht="21" x14ac:dyDescent="0.25">
      <c r="A26" s="100" t="s">
        <v>79</v>
      </c>
      <c r="C26" s="101">
        <v>2</v>
      </c>
      <c r="D26" s="99"/>
      <c r="E26" s="99">
        <v>1637703</v>
      </c>
      <c r="F26" s="99"/>
      <c r="G26" s="99">
        <v>1630824</v>
      </c>
      <c r="H26" s="99"/>
      <c r="I26" s="102">
        <v>6879</v>
      </c>
      <c r="J26" s="98"/>
      <c r="K26" s="103">
        <v>2</v>
      </c>
      <c r="L26" s="104"/>
      <c r="M26" s="104">
        <v>1637703</v>
      </c>
      <c r="N26" s="104"/>
      <c r="O26" s="104">
        <v>1554519</v>
      </c>
      <c r="P26" s="104"/>
      <c r="Q26" s="102">
        <v>83184</v>
      </c>
    </row>
    <row r="27" spans="1:17" ht="21" x14ac:dyDescent="0.25">
      <c r="A27" s="100" t="s">
        <v>89</v>
      </c>
      <c r="C27" s="101">
        <v>34177</v>
      </c>
      <c r="D27" s="99"/>
      <c r="E27" s="99">
        <v>30924578903</v>
      </c>
      <c r="F27" s="99"/>
      <c r="G27" s="99">
        <v>33346871785</v>
      </c>
      <c r="H27" s="99"/>
      <c r="I27" s="102">
        <v>-2422292881</v>
      </c>
      <c r="J27" s="98"/>
      <c r="K27" s="103">
        <v>34177</v>
      </c>
      <c r="L27" s="104"/>
      <c r="M27" s="104">
        <v>30924578903</v>
      </c>
      <c r="N27" s="104"/>
      <c r="O27" s="104">
        <v>28672722828</v>
      </c>
      <c r="P27" s="104"/>
      <c r="Q27" s="102">
        <v>2251856075</v>
      </c>
    </row>
    <row r="28" spans="1:17" ht="21" x14ac:dyDescent="0.25">
      <c r="A28" s="100" t="s">
        <v>76</v>
      </c>
      <c r="C28" s="101">
        <v>88</v>
      </c>
      <c r="D28" s="99"/>
      <c r="E28" s="99">
        <v>76149315</v>
      </c>
      <c r="F28" s="99"/>
      <c r="G28" s="99">
        <v>914104169</v>
      </c>
      <c r="H28" s="99"/>
      <c r="I28" s="102">
        <v>-837954853</v>
      </c>
      <c r="J28" s="98"/>
      <c r="K28" s="103">
        <v>88</v>
      </c>
      <c r="L28" s="104"/>
      <c r="M28" s="104">
        <v>76149315</v>
      </c>
      <c r="N28" s="104"/>
      <c r="O28" s="104">
        <v>72155720</v>
      </c>
      <c r="P28" s="104"/>
      <c r="Q28" s="102">
        <v>3993595</v>
      </c>
    </row>
    <row r="29" spans="1:17" ht="21" x14ac:dyDescent="0.25">
      <c r="A29" s="100" t="s">
        <v>108</v>
      </c>
      <c r="C29" s="101">
        <v>96</v>
      </c>
      <c r="D29" s="99"/>
      <c r="E29" s="99">
        <v>81942265</v>
      </c>
      <c r="F29" s="99"/>
      <c r="G29" s="99">
        <v>46847611726</v>
      </c>
      <c r="H29" s="99"/>
      <c r="I29" s="102">
        <v>-46765669460</v>
      </c>
      <c r="J29" s="98"/>
      <c r="K29" s="103">
        <v>96</v>
      </c>
      <c r="L29" s="104"/>
      <c r="M29" s="104">
        <v>81942265</v>
      </c>
      <c r="N29" s="104"/>
      <c r="O29" s="104">
        <v>68729104</v>
      </c>
      <c r="P29" s="104"/>
      <c r="Q29" s="102">
        <v>13213161</v>
      </c>
    </row>
    <row r="30" spans="1:17" ht="21" x14ac:dyDescent="0.25">
      <c r="A30" s="100" t="s">
        <v>65</v>
      </c>
      <c r="C30" s="101">
        <v>3</v>
      </c>
      <c r="D30" s="99"/>
      <c r="E30" s="99">
        <v>2426560</v>
      </c>
      <c r="F30" s="99"/>
      <c r="G30" s="99">
        <v>2399594</v>
      </c>
      <c r="H30" s="99"/>
      <c r="I30" s="102">
        <v>26966</v>
      </c>
      <c r="J30" s="98"/>
      <c r="K30" s="103">
        <v>3</v>
      </c>
      <c r="L30" s="104"/>
      <c r="M30" s="104">
        <v>2426560</v>
      </c>
      <c r="N30" s="104"/>
      <c r="O30" s="104">
        <v>2300972</v>
      </c>
      <c r="P30" s="104"/>
      <c r="Q30" s="102">
        <v>125588</v>
      </c>
    </row>
    <row r="31" spans="1:17" ht="21" x14ac:dyDescent="0.25">
      <c r="A31" s="100" t="s">
        <v>101</v>
      </c>
      <c r="C31" s="101">
        <v>7815</v>
      </c>
      <c r="D31" s="99"/>
      <c r="E31" s="99">
        <v>6707180103</v>
      </c>
      <c r="F31" s="99"/>
      <c r="G31" s="99">
        <v>6563566437</v>
      </c>
      <c r="H31" s="99"/>
      <c r="I31" s="102">
        <v>143613666</v>
      </c>
      <c r="J31" s="98"/>
      <c r="K31" s="103">
        <v>7815</v>
      </c>
      <c r="L31" s="104"/>
      <c r="M31" s="104">
        <v>6707180103</v>
      </c>
      <c r="N31" s="104"/>
      <c r="O31" s="104">
        <v>6237740004</v>
      </c>
      <c r="P31" s="104"/>
      <c r="Q31" s="102">
        <v>469440099</v>
      </c>
    </row>
    <row r="32" spans="1:17" ht="21" x14ac:dyDescent="0.25">
      <c r="A32" s="100" t="s">
        <v>147</v>
      </c>
      <c r="C32" s="101">
        <v>98100</v>
      </c>
      <c r="D32" s="99"/>
      <c r="E32" s="99">
        <v>96452092888</v>
      </c>
      <c r="F32" s="99"/>
      <c r="G32" s="99">
        <v>95547774826</v>
      </c>
      <c r="H32" s="99"/>
      <c r="I32" s="102">
        <v>904318062</v>
      </c>
      <c r="J32" s="98"/>
      <c r="K32" s="103">
        <v>98100</v>
      </c>
      <c r="L32" s="104"/>
      <c r="M32" s="104">
        <v>96452092888</v>
      </c>
      <c r="N32" s="104"/>
      <c r="O32" s="104">
        <v>85106106780</v>
      </c>
      <c r="P32" s="104"/>
      <c r="Q32" s="102">
        <v>11345986108</v>
      </c>
    </row>
    <row r="33" spans="1:17" ht="21" x14ac:dyDescent="0.25">
      <c r="A33" s="100" t="s">
        <v>68</v>
      </c>
      <c r="C33" s="101">
        <v>453200</v>
      </c>
      <c r="D33" s="99"/>
      <c r="E33" s="99">
        <v>325166436899</v>
      </c>
      <c r="F33" s="99"/>
      <c r="G33" s="99">
        <v>327604210972</v>
      </c>
      <c r="H33" s="99"/>
      <c r="I33" s="102">
        <v>-2437774072</v>
      </c>
      <c r="J33" s="98"/>
      <c r="K33" s="103">
        <v>453200</v>
      </c>
      <c r="L33" s="104"/>
      <c r="M33" s="104">
        <v>325166436899</v>
      </c>
      <c r="N33" s="104"/>
      <c r="O33" s="104">
        <v>302838601352</v>
      </c>
      <c r="P33" s="104"/>
      <c r="Q33" s="102">
        <v>22327835547</v>
      </c>
    </row>
    <row r="34" spans="1:17" ht="21" x14ac:dyDescent="0.25">
      <c r="A34" s="100" t="s">
        <v>72</v>
      </c>
      <c r="C34" s="101">
        <v>66500</v>
      </c>
      <c r="D34" s="99"/>
      <c r="E34" s="99">
        <v>45364726152</v>
      </c>
      <c r="F34" s="99"/>
      <c r="G34" s="99">
        <v>46069498389</v>
      </c>
      <c r="H34" s="99"/>
      <c r="I34" s="102">
        <v>-704772236</v>
      </c>
      <c r="J34" s="98"/>
      <c r="K34" s="103">
        <v>66500</v>
      </c>
      <c r="L34" s="104"/>
      <c r="M34" s="104">
        <v>45364726152</v>
      </c>
      <c r="N34" s="104"/>
      <c r="O34" s="104">
        <v>44770988796</v>
      </c>
      <c r="P34" s="104"/>
      <c r="Q34" s="102">
        <v>593737356</v>
      </c>
    </row>
    <row r="35" spans="1:17" ht="21" x14ac:dyDescent="0.25">
      <c r="A35" s="100" t="s">
        <v>114</v>
      </c>
      <c r="C35" s="101">
        <v>396000</v>
      </c>
      <c r="D35" s="99"/>
      <c r="E35" s="99">
        <v>391046429985</v>
      </c>
      <c r="F35" s="99"/>
      <c r="G35" s="99">
        <v>390885287198</v>
      </c>
      <c r="H35" s="99"/>
      <c r="I35" s="102">
        <v>161142787</v>
      </c>
      <c r="J35" s="98"/>
      <c r="K35" s="103">
        <v>396000</v>
      </c>
      <c r="L35" s="104"/>
      <c r="M35" s="104">
        <v>391046429985</v>
      </c>
      <c r="N35" s="104"/>
      <c r="O35" s="104">
        <v>390260512459</v>
      </c>
      <c r="P35" s="104"/>
      <c r="Q35" s="102">
        <v>785917526</v>
      </c>
    </row>
    <row r="36" spans="1:17" ht="21" x14ac:dyDescent="0.25">
      <c r="A36" s="100" t="s">
        <v>97</v>
      </c>
      <c r="C36" s="101">
        <v>88300</v>
      </c>
      <c r="D36" s="99"/>
      <c r="E36" s="99">
        <v>76577537805</v>
      </c>
      <c r="F36" s="99"/>
      <c r="G36" s="99">
        <v>80277847002</v>
      </c>
      <c r="H36" s="99"/>
      <c r="I36" s="102">
        <v>-3700309196</v>
      </c>
      <c r="J36" s="98"/>
      <c r="K36" s="103">
        <v>88300</v>
      </c>
      <c r="L36" s="104"/>
      <c r="M36" s="104">
        <v>76577537805</v>
      </c>
      <c r="N36" s="104"/>
      <c r="O36" s="104">
        <v>71747520404</v>
      </c>
      <c r="P36" s="104"/>
      <c r="Q36" s="102">
        <v>4830017401</v>
      </c>
    </row>
    <row r="37" spans="1:17" ht="21" x14ac:dyDescent="0.25">
      <c r="A37" s="100" t="s">
        <v>85</v>
      </c>
      <c r="C37" s="101">
        <v>369200</v>
      </c>
      <c r="D37" s="99"/>
      <c r="E37" s="99">
        <v>228899424458</v>
      </c>
      <c r="F37" s="99"/>
      <c r="G37" s="99">
        <v>233041097643</v>
      </c>
      <c r="H37" s="99"/>
      <c r="I37" s="102">
        <v>-4141673184</v>
      </c>
      <c r="J37" s="98"/>
      <c r="K37" s="103">
        <v>369200</v>
      </c>
      <c r="L37" s="104"/>
      <c r="M37" s="104">
        <v>228899424458</v>
      </c>
      <c r="N37" s="104"/>
      <c r="O37" s="104">
        <v>231254493529</v>
      </c>
      <c r="P37" s="104"/>
      <c r="Q37" s="102">
        <v>-2355069070</v>
      </c>
    </row>
    <row r="38" spans="1:17" ht="21" x14ac:dyDescent="0.25">
      <c r="A38" s="100" t="s">
        <v>92</v>
      </c>
      <c r="C38" s="101">
        <v>94400</v>
      </c>
      <c r="D38" s="99"/>
      <c r="E38" s="99">
        <v>56851533791</v>
      </c>
      <c r="F38" s="99"/>
      <c r="G38" s="99">
        <v>58517391800</v>
      </c>
      <c r="H38" s="99"/>
      <c r="I38" s="102">
        <v>-1665858008</v>
      </c>
      <c r="J38" s="98"/>
      <c r="K38" s="103">
        <v>94400</v>
      </c>
      <c r="L38" s="104"/>
      <c r="M38" s="104">
        <v>56851533791</v>
      </c>
      <c r="N38" s="104"/>
      <c r="O38" s="104">
        <v>57573562902</v>
      </c>
      <c r="P38" s="104"/>
      <c r="Q38" s="102">
        <v>-722029110</v>
      </c>
    </row>
    <row r="39" spans="1:17" ht="21" x14ac:dyDescent="0.25">
      <c r="A39" s="100" t="s">
        <v>105</v>
      </c>
      <c r="C39" s="101">
        <v>565900</v>
      </c>
      <c r="D39" s="99"/>
      <c r="E39" s="99">
        <v>368899924767</v>
      </c>
      <c r="F39" s="99"/>
      <c r="G39" s="99">
        <v>374953957275</v>
      </c>
      <c r="H39" s="99"/>
      <c r="I39" s="102">
        <v>-6054032507</v>
      </c>
      <c r="J39" s="98"/>
      <c r="K39" s="103">
        <v>565900</v>
      </c>
      <c r="L39" s="104"/>
      <c r="M39" s="104">
        <v>368899924767</v>
      </c>
      <c r="N39" s="104"/>
      <c r="O39" s="104">
        <v>333435741815</v>
      </c>
      <c r="P39" s="104"/>
      <c r="Q39" s="102">
        <v>35464182952</v>
      </c>
    </row>
    <row r="40" spans="1:17" ht="21" x14ac:dyDescent="0.25">
      <c r="A40" s="100" t="s">
        <v>111</v>
      </c>
      <c r="C40" s="101">
        <v>47500</v>
      </c>
      <c r="D40" s="99"/>
      <c r="E40" s="99">
        <v>31026600409</v>
      </c>
      <c r="F40" s="99"/>
      <c r="G40" s="99">
        <v>31127282157</v>
      </c>
      <c r="H40" s="99"/>
      <c r="I40" s="102">
        <v>-100681747</v>
      </c>
      <c r="J40" s="98"/>
      <c r="K40" s="103">
        <v>47500</v>
      </c>
      <c r="L40" s="104"/>
      <c r="M40" s="104">
        <v>31026600409</v>
      </c>
      <c r="N40" s="104"/>
      <c r="O40" s="104">
        <v>30541238397</v>
      </c>
      <c r="P40" s="104"/>
      <c r="Q40" s="102">
        <v>485362012</v>
      </c>
    </row>
    <row r="41" spans="1:17" ht="21" x14ac:dyDescent="0.25">
      <c r="A41" s="100" t="s">
        <v>130</v>
      </c>
      <c r="C41" s="101">
        <v>2095000</v>
      </c>
      <c r="D41" s="99"/>
      <c r="E41" s="99">
        <v>1891861038025</v>
      </c>
      <c r="F41" s="99"/>
      <c r="G41" s="99">
        <v>1873436194804</v>
      </c>
      <c r="H41" s="99"/>
      <c r="I41" s="102">
        <v>18424843221</v>
      </c>
      <c r="J41" s="98"/>
      <c r="K41" s="103">
        <v>2095000</v>
      </c>
      <c r="L41" s="104"/>
      <c r="M41" s="104">
        <v>1891861038025</v>
      </c>
      <c r="N41" s="104"/>
      <c r="O41" s="104">
        <v>1984520055159</v>
      </c>
      <c r="P41" s="104"/>
      <c r="Q41" s="102">
        <v>-92659017134</v>
      </c>
    </row>
    <row r="42" spans="1:17" ht="21" x14ac:dyDescent="0.25">
      <c r="A42" s="100" t="s">
        <v>118</v>
      </c>
      <c r="C42" s="101">
        <v>1000000</v>
      </c>
      <c r="D42" s="99"/>
      <c r="E42" s="99">
        <v>1060279789450</v>
      </c>
      <c r="F42" s="99"/>
      <c r="G42" s="99">
        <v>1053015106412</v>
      </c>
      <c r="H42" s="99"/>
      <c r="I42" s="102">
        <v>7264683038</v>
      </c>
      <c r="J42" s="98"/>
      <c r="K42" s="103">
        <v>1000000</v>
      </c>
      <c r="L42" s="104"/>
      <c r="M42" s="104">
        <v>1060279789450</v>
      </c>
      <c r="N42" s="104"/>
      <c r="O42" s="104">
        <v>1024893204431</v>
      </c>
      <c r="P42" s="104"/>
      <c r="Q42" s="102">
        <v>35386585019</v>
      </c>
    </row>
    <row r="43" spans="1:17" ht="21" x14ac:dyDescent="0.25">
      <c r="A43" s="100" t="s">
        <v>137</v>
      </c>
      <c r="C43" s="101">
        <v>175000</v>
      </c>
      <c r="D43" s="99"/>
      <c r="E43" s="99">
        <v>163945279531</v>
      </c>
      <c r="F43" s="99"/>
      <c r="G43" s="99">
        <v>161661943460</v>
      </c>
      <c r="H43" s="99"/>
      <c r="I43" s="102">
        <v>2283336071</v>
      </c>
      <c r="J43" s="98"/>
      <c r="K43" s="103">
        <v>175000</v>
      </c>
      <c r="L43" s="104"/>
      <c r="M43" s="104">
        <v>163945279531</v>
      </c>
      <c r="N43" s="104"/>
      <c r="O43" s="104">
        <v>145223323500</v>
      </c>
      <c r="P43" s="104"/>
      <c r="Q43" s="102">
        <v>18721956031</v>
      </c>
    </row>
    <row r="44" spans="1:17" ht="21" x14ac:dyDescent="0.25">
      <c r="A44" s="100" t="s">
        <v>134</v>
      </c>
      <c r="C44" s="101">
        <v>420000</v>
      </c>
      <c r="D44" s="99"/>
      <c r="E44" s="99">
        <v>398675726925</v>
      </c>
      <c r="F44" s="99"/>
      <c r="G44" s="99">
        <v>415724636250</v>
      </c>
      <c r="H44" s="99"/>
      <c r="I44" s="102">
        <v>-17048909325</v>
      </c>
      <c r="J44" s="98"/>
      <c r="K44" s="103">
        <v>420000</v>
      </c>
      <c r="L44" s="104"/>
      <c r="M44" s="104">
        <v>398675726925</v>
      </c>
      <c r="N44" s="104"/>
      <c r="O44" s="104">
        <v>361567054091</v>
      </c>
      <c r="P44" s="104"/>
      <c r="Q44" s="102">
        <v>37108672834</v>
      </c>
    </row>
    <row r="45" spans="1:17" ht="21" x14ac:dyDescent="0.25">
      <c r="A45" s="100" t="s">
        <v>140</v>
      </c>
      <c r="C45" s="101">
        <v>1405000</v>
      </c>
      <c r="D45" s="99"/>
      <c r="E45" s="99">
        <v>1348555530000</v>
      </c>
      <c r="F45" s="99"/>
      <c r="G45" s="99">
        <v>1348555530000</v>
      </c>
      <c r="H45" s="99"/>
      <c r="I45" s="102">
        <v>0</v>
      </c>
      <c r="J45" s="98"/>
      <c r="K45" s="103">
        <v>1405000</v>
      </c>
      <c r="L45" s="104"/>
      <c r="M45" s="104">
        <v>1348555530000</v>
      </c>
      <c r="N45" s="104"/>
      <c r="O45" s="104">
        <v>1331425003300</v>
      </c>
      <c r="P45" s="104"/>
      <c r="Q45" s="102">
        <v>17130526700</v>
      </c>
    </row>
    <row r="46" spans="1:17" ht="21" x14ac:dyDescent="0.25">
      <c r="A46" s="100" t="s">
        <v>144</v>
      </c>
      <c r="C46" s="101">
        <v>230000</v>
      </c>
      <c r="D46" s="99"/>
      <c r="E46" s="99">
        <v>203398127406</v>
      </c>
      <c r="F46" s="99"/>
      <c r="G46" s="99">
        <v>211561647500</v>
      </c>
      <c r="H46" s="99"/>
      <c r="I46" s="102">
        <v>-8163520093</v>
      </c>
      <c r="J46" s="98"/>
      <c r="K46" s="103">
        <v>230000</v>
      </c>
      <c r="L46" s="104"/>
      <c r="M46" s="104">
        <v>203398127406</v>
      </c>
      <c r="N46" s="104"/>
      <c r="O46" s="104">
        <v>197235244631</v>
      </c>
      <c r="P46" s="104"/>
      <c r="Q46" s="102">
        <v>6162882775</v>
      </c>
    </row>
    <row r="47" spans="1:17" ht="21" x14ac:dyDescent="0.25">
      <c r="A47" s="100" t="s">
        <v>122</v>
      </c>
      <c r="C47" s="101">
        <v>490000</v>
      </c>
      <c r="D47" s="99"/>
      <c r="E47" s="99">
        <v>489911187500</v>
      </c>
      <c r="F47" s="99"/>
      <c r="G47" s="99">
        <v>489911187500</v>
      </c>
      <c r="H47" s="99"/>
      <c r="I47" s="102">
        <v>0</v>
      </c>
      <c r="J47" s="98"/>
      <c r="K47" s="103">
        <v>490000</v>
      </c>
      <c r="L47" s="104"/>
      <c r="M47" s="104">
        <v>489911187500</v>
      </c>
      <c r="N47" s="104"/>
      <c r="O47" s="104">
        <v>440920068750</v>
      </c>
      <c r="P47" s="104"/>
      <c r="Q47" s="102">
        <v>48991118750</v>
      </c>
    </row>
    <row r="48" spans="1:17" ht="21" x14ac:dyDescent="0.25">
      <c r="A48" s="100" t="s">
        <v>126</v>
      </c>
      <c r="C48" s="101">
        <v>790000</v>
      </c>
      <c r="D48" s="99"/>
      <c r="E48" s="99">
        <v>789856812500</v>
      </c>
      <c r="F48" s="99"/>
      <c r="G48" s="99">
        <v>789856812500</v>
      </c>
      <c r="H48" s="99"/>
      <c r="I48" s="102">
        <v>0</v>
      </c>
      <c r="J48" s="98"/>
      <c r="K48" s="103">
        <v>790000</v>
      </c>
      <c r="L48" s="104"/>
      <c r="M48" s="104">
        <v>789856812500</v>
      </c>
      <c r="N48" s="104"/>
      <c r="O48" s="104">
        <v>790045296625</v>
      </c>
      <c r="P48" s="104"/>
      <c r="Q48" s="102">
        <v>-188484125</v>
      </c>
    </row>
    <row r="49" spans="1:17" ht="21" x14ac:dyDescent="0.25">
      <c r="A49" s="100" t="s">
        <v>60</v>
      </c>
      <c r="C49" s="101">
        <v>1380183</v>
      </c>
      <c r="D49" s="99"/>
      <c r="E49" s="99">
        <v>2158707274796</v>
      </c>
      <c r="F49" s="99"/>
      <c r="G49" s="99">
        <v>2116272591718</v>
      </c>
      <c r="H49" s="99"/>
      <c r="I49" s="102">
        <v>42434683078</v>
      </c>
      <c r="J49" s="98"/>
      <c r="K49" s="103">
        <v>1380183</v>
      </c>
      <c r="L49" s="104"/>
      <c r="M49" s="104">
        <v>2158707274796</v>
      </c>
      <c r="N49" s="104"/>
      <c r="O49" s="104">
        <v>1999999722189</v>
      </c>
      <c r="P49" s="104"/>
      <c r="Q49" s="102">
        <v>158707552607</v>
      </c>
    </row>
    <row r="50" spans="1:17" ht="21" x14ac:dyDescent="0.25">
      <c r="A50" s="100" t="s">
        <v>151</v>
      </c>
      <c r="C50" s="101">
        <v>960000</v>
      </c>
      <c r="D50" s="99"/>
      <c r="E50" s="99">
        <v>959826000000</v>
      </c>
      <c r="F50" s="99"/>
      <c r="G50" s="99">
        <v>960020000000</v>
      </c>
      <c r="H50" s="99"/>
      <c r="I50" s="102">
        <v>-194000000</v>
      </c>
      <c r="J50" s="98"/>
      <c r="K50" s="103">
        <v>960000</v>
      </c>
      <c r="L50" s="104"/>
      <c r="M50" s="104">
        <v>959826000000</v>
      </c>
      <c r="N50" s="104"/>
      <c r="O50" s="104">
        <v>960020000000</v>
      </c>
      <c r="P50" s="104"/>
      <c r="Q50" s="102">
        <v>-194000000</v>
      </c>
    </row>
    <row r="51" spans="1:17" ht="21" x14ac:dyDescent="0.25">
      <c r="A51" s="100"/>
      <c r="C51" s="101"/>
      <c r="D51" s="99"/>
      <c r="E51" s="99"/>
      <c r="F51" s="99"/>
      <c r="G51" s="99"/>
      <c r="H51" s="99"/>
      <c r="I51" s="102"/>
      <c r="J51" s="98"/>
      <c r="K51" s="103"/>
      <c r="L51" s="104"/>
      <c r="M51" s="104"/>
      <c r="N51" s="104"/>
      <c r="O51" s="104"/>
      <c r="P51" s="104"/>
      <c r="Q51" s="102"/>
    </row>
    <row r="52" spans="1:17" ht="21" x14ac:dyDescent="0.25">
      <c r="A52" s="100"/>
      <c r="C52" s="101"/>
      <c r="D52" s="99"/>
      <c r="E52" s="99"/>
      <c r="F52" s="99"/>
      <c r="G52" s="99"/>
      <c r="H52" s="99"/>
      <c r="I52" s="102"/>
      <c r="J52" s="98"/>
      <c r="K52" s="103"/>
      <c r="L52" s="104"/>
      <c r="M52" s="104"/>
      <c r="N52" s="104"/>
      <c r="O52" s="104"/>
      <c r="P52" s="104"/>
      <c r="Q52" s="102"/>
    </row>
    <row r="53" spans="1:17" ht="21" x14ac:dyDescent="0.25">
      <c r="A53" s="100"/>
      <c r="C53" s="101"/>
      <c r="D53" s="99"/>
      <c r="E53" s="99"/>
      <c r="F53" s="99"/>
      <c r="G53" s="99"/>
      <c r="H53" s="99"/>
      <c r="I53" s="102"/>
      <c r="J53" s="98"/>
      <c r="K53" s="103"/>
      <c r="L53" s="104"/>
      <c r="M53" s="104"/>
      <c r="N53" s="104"/>
      <c r="O53" s="104"/>
      <c r="P53" s="104"/>
      <c r="Q53" s="102"/>
    </row>
    <row r="54" spans="1:17" ht="21" x14ac:dyDescent="0.25">
      <c r="A54" s="100"/>
      <c r="C54" s="101"/>
      <c r="D54" s="99"/>
      <c r="E54" s="99"/>
      <c r="F54" s="99"/>
      <c r="G54" s="99"/>
      <c r="H54" s="99"/>
      <c r="I54" s="102"/>
      <c r="J54" s="98"/>
      <c r="K54" s="103"/>
      <c r="L54" s="104"/>
      <c r="M54" s="104"/>
      <c r="N54" s="104"/>
      <c r="O54" s="104"/>
      <c r="P54" s="104"/>
      <c r="Q54" s="102"/>
    </row>
    <row r="55" spans="1:17" ht="21.75" thickBot="1" x14ac:dyDescent="0.3">
      <c r="A55" s="105"/>
      <c r="C55" s="106"/>
      <c r="D55" s="107"/>
      <c r="E55" s="107"/>
      <c r="F55" s="107"/>
      <c r="G55" s="107"/>
      <c r="H55" s="107"/>
      <c r="I55" s="108"/>
      <c r="J55" s="98"/>
      <c r="K55" s="109"/>
      <c r="L55" s="110"/>
      <c r="M55" s="110"/>
      <c r="N55" s="110"/>
      <c r="O55" s="110"/>
      <c r="P55" s="110"/>
      <c r="Q55" s="108"/>
    </row>
  </sheetData>
  <mergeCells count="6">
    <mergeCell ref="A2:S2"/>
    <mergeCell ref="A3:S3"/>
    <mergeCell ref="A4:S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4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3.42578125" style="41" bestFit="1" customWidth="1"/>
    <col min="2" max="2" width="1" style="41" customWidth="1"/>
    <col min="3" max="3" width="16.28515625" style="41" bestFit="1" customWidth="1"/>
    <col min="4" max="4" width="1" style="41" customWidth="1"/>
    <col min="5" max="5" width="21.5703125" style="41" bestFit="1" customWidth="1"/>
    <col min="6" max="6" width="1" style="41" customWidth="1"/>
    <col min="7" max="7" width="21.5703125" style="41" bestFit="1" customWidth="1"/>
    <col min="8" max="8" width="1" style="41" customWidth="1"/>
    <col min="9" max="9" width="33.85546875" style="41" bestFit="1" customWidth="1"/>
    <col min="10" max="10" width="1" style="41" customWidth="1"/>
    <col min="11" max="11" width="17.5703125" style="41" bestFit="1" customWidth="1"/>
    <col min="12" max="12" width="1" style="41" customWidth="1"/>
    <col min="13" max="13" width="21.5703125" style="41" bestFit="1" customWidth="1"/>
    <col min="14" max="14" width="1" style="41" customWidth="1"/>
    <col min="15" max="15" width="23.140625" style="41" bestFit="1" customWidth="1"/>
    <col min="16" max="16" width="1" style="41" customWidth="1"/>
    <col min="17" max="17" width="33.8554687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2" t="str">
        <f>'[2]درآمد ناشی از تغییر قیمت اوراق'!A2:Q2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'[2]درآمد ناشی از تغییر قیمت اوراق'!A3:Q3</f>
        <v>صورت وضعیت درآمدها</v>
      </c>
      <c r="B3" s="12"/>
      <c r="C3" s="12" t="s">
        <v>362</v>
      </c>
      <c r="D3" s="12" t="s">
        <v>362</v>
      </c>
      <c r="E3" s="12" t="s">
        <v>362</v>
      </c>
      <c r="F3" s="12" t="s">
        <v>362</v>
      </c>
      <c r="G3" s="12" t="s">
        <v>362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'درآمد ناشی از تغییر قیمت اوراق'!A4:S4</f>
        <v>برای ماه منتهی به 1403/02/31</v>
      </c>
      <c r="B4" s="12"/>
      <c r="C4" s="12" t="s">
        <v>502</v>
      </c>
      <c r="D4" s="12" t="s">
        <v>502</v>
      </c>
      <c r="E4" s="12" t="s">
        <v>502</v>
      </c>
      <c r="F4" s="12" t="s">
        <v>502</v>
      </c>
      <c r="G4" s="12" t="s">
        <v>502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5" thickBot="1" x14ac:dyDescent="0.5"/>
    <row r="6" spans="1:17" ht="30" x14ac:dyDescent="0.45">
      <c r="A6" s="13" t="s">
        <v>3</v>
      </c>
      <c r="C6" s="17" t="s">
        <v>364</v>
      </c>
      <c r="D6" s="18" t="s">
        <v>364</v>
      </c>
      <c r="E6" s="18" t="s">
        <v>364</v>
      </c>
      <c r="F6" s="18" t="s">
        <v>364</v>
      </c>
      <c r="G6" s="18" t="s">
        <v>364</v>
      </c>
      <c r="H6" s="18" t="s">
        <v>364</v>
      </c>
      <c r="I6" s="19" t="s">
        <v>364</v>
      </c>
      <c r="K6" s="17" t="s">
        <v>365</v>
      </c>
      <c r="L6" s="18" t="s">
        <v>365</v>
      </c>
      <c r="M6" s="18" t="s">
        <v>365</v>
      </c>
      <c r="N6" s="18" t="s">
        <v>365</v>
      </c>
      <c r="O6" s="18" t="s">
        <v>365</v>
      </c>
      <c r="P6" s="18" t="s">
        <v>365</v>
      </c>
      <c r="Q6" s="19" t="s">
        <v>365</v>
      </c>
    </row>
    <row r="7" spans="1:17" ht="30" x14ac:dyDescent="0.45">
      <c r="A7" s="20" t="s">
        <v>3</v>
      </c>
      <c r="C7" s="27" t="s">
        <v>7</v>
      </c>
      <c r="D7" s="51"/>
      <c r="E7" s="28" t="s">
        <v>387</v>
      </c>
      <c r="F7" s="51"/>
      <c r="G7" s="28" t="s">
        <v>388</v>
      </c>
      <c r="H7" s="51"/>
      <c r="I7" s="29" t="s">
        <v>390</v>
      </c>
      <c r="K7" s="27" t="s">
        <v>7</v>
      </c>
      <c r="L7" s="51"/>
      <c r="M7" s="28" t="s">
        <v>387</v>
      </c>
      <c r="N7" s="51"/>
      <c r="O7" s="28" t="s">
        <v>388</v>
      </c>
      <c r="P7" s="51"/>
      <c r="Q7" s="29" t="s">
        <v>390</v>
      </c>
    </row>
    <row r="8" spans="1:17" ht="21" x14ac:dyDescent="0.55000000000000004">
      <c r="A8" s="69" t="s">
        <v>38</v>
      </c>
      <c r="C8" s="93">
        <v>15000000</v>
      </c>
      <c r="D8" s="51"/>
      <c r="E8" s="51">
        <v>152818312500</v>
      </c>
      <c r="F8" s="51"/>
      <c r="G8" s="51">
        <v>150222968629</v>
      </c>
      <c r="H8" s="51"/>
      <c r="I8" s="102">
        <v>2595343871</v>
      </c>
      <c r="K8" s="93">
        <v>15000000</v>
      </c>
      <c r="L8" s="51"/>
      <c r="M8" s="51">
        <v>152818312500</v>
      </c>
      <c r="N8" s="51"/>
      <c r="O8" s="51">
        <v>167754113633</v>
      </c>
      <c r="P8" s="51"/>
      <c r="Q8" s="102">
        <v>-14935801133</v>
      </c>
    </row>
    <row r="9" spans="1:17" ht="21" x14ac:dyDescent="0.55000000000000004">
      <c r="A9" s="69" t="s">
        <v>17</v>
      </c>
      <c r="C9" s="93">
        <v>11627404</v>
      </c>
      <c r="D9" s="51"/>
      <c r="E9" s="51">
        <v>45578198425</v>
      </c>
      <c r="F9" s="51"/>
      <c r="G9" s="51">
        <v>49504849758</v>
      </c>
      <c r="H9" s="51"/>
      <c r="I9" s="102">
        <v>-3926651333</v>
      </c>
      <c r="K9" s="93">
        <v>11627404</v>
      </c>
      <c r="L9" s="51"/>
      <c r="M9" s="51">
        <v>45578198425</v>
      </c>
      <c r="N9" s="51"/>
      <c r="O9" s="51">
        <v>53783545278</v>
      </c>
      <c r="P9" s="51"/>
      <c r="Q9" s="102">
        <v>-8205346853</v>
      </c>
    </row>
    <row r="10" spans="1:17" ht="21" x14ac:dyDescent="0.55000000000000004">
      <c r="A10" s="69" t="s">
        <v>391</v>
      </c>
      <c r="C10" s="93">
        <v>0</v>
      </c>
      <c r="D10" s="51"/>
      <c r="E10" s="51">
        <v>0</v>
      </c>
      <c r="F10" s="51"/>
      <c r="G10" s="51">
        <v>0</v>
      </c>
      <c r="H10" s="51"/>
      <c r="I10" s="102">
        <v>0</v>
      </c>
      <c r="K10" s="93">
        <v>2000000</v>
      </c>
      <c r="L10" s="51"/>
      <c r="M10" s="51">
        <v>21105168625</v>
      </c>
      <c r="N10" s="51"/>
      <c r="O10" s="51">
        <v>21466014485</v>
      </c>
      <c r="P10" s="51"/>
      <c r="Q10" s="102">
        <v>-360845860</v>
      </c>
    </row>
    <row r="11" spans="1:17" ht="21" x14ac:dyDescent="0.55000000000000004">
      <c r="A11" s="69" t="s">
        <v>21</v>
      </c>
      <c r="C11" s="93">
        <v>0</v>
      </c>
      <c r="D11" s="51"/>
      <c r="E11" s="51">
        <v>0</v>
      </c>
      <c r="F11" s="51"/>
      <c r="G11" s="51">
        <v>0</v>
      </c>
      <c r="H11" s="51"/>
      <c r="I11" s="102">
        <v>0</v>
      </c>
      <c r="K11" s="93">
        <v>20000000</v>
      </c>
      <c r="L11" s="51"/>
      <c r="M11" s="51">
        <v>113421105313</v>
      </c>
      <c r="N11" s="51"/>
      <c r="O11" s="51">
        <v>171339234929</v>
      </c>
      <c r="P11" s="51"/>
      <c r="Q11" s="102">
        <v>-57918129616</v>
      </c>
    </row>
    <row r="12" spans="1:17" ht="21" x14ac:dyDescent="0.55000000000000004">
      <c r="A12" s="69" t="s">
        <v>25</v>
      </c>
      <c r="C12" s="93">
        <v>0</v>
      </c>
      <c r="D12" s="51"/>
      <c r="E12" s="51">
        <v>0</v>
      </c>
      <c r="F12" s="51"/>
      <c r="G12" s="51">
        <v>0</v>
      </c>
      <c r="H12" s="51"/>
      <c r="I12" s="102">
        <v>0</v>
      </c>
      <c r="K12" s="93">
        <v>4000000</v>
      </c>
      <c r="L12" s="51"/>
      <c r="M12" s="51">
        <v>18059900575</v>
      </c>
      <c r="N12" s="51"/>
      <c r="O12" s="51">
        <v>74557794958</v>
      </c>
      <c r="P12" s="51"/>
      <c r="Q12" s="102">
        <v>-56497894383</v>
      </c>
    </row>
    <row r="13" spans="1:17" ht="21" x14ac:dyDescent="0.55000000000000004">
      <c r="A13" s="69" t="s">
        <v>392</v>
      </c>
      <c r="C13" s="93">
        <v>0</v>
      </c>
      <c r="D13" s="51"/>
      <c r="E13" s="51">
        <v>0</v>
      </c>
      <c r="F13" s="51"/>
      <c r="G13" s="51">
        <v>0</v>
      </c>
      <c r="H13" s="51"/>
      <c r="I13" s="102">
        <v>0</v>
      </c>
      <c r="K13" s="93">
        <v>254484581</v>
      </c>
      <c r="L13" s="51"/>
      <c r="M13" s="51">
        <v>136910067197</v>
      </c>
      <c r="N13" s="51"/>
      <c r="O13" s="51">
        <v>147810259102</v>
      </c>
      <c r="P13" s="51"/>
      <c r="Q13" s="102">
        <v>-10900191905</v>
      </c>
    </row>
    <row r="14" spans="1:17" ht="21" x14ac:dyDescent="0.55000000000000004">
      <c r="A14" s="69" t="s">
        <v>393</v>
      </c>
      <c r="C14" s="93">
        <v>0</v>
      </c>
      <c r="D14" s="51"/>
      <c r="E14" s="51">
        <v>0</v>
      </c>
      <c r="F14" s="51"/>
      <c r="G14" s="51">
        <v>0</v>
      </c>
      <c r="H14" s="51"/>
      <c r="I14" s="102">
        <v>0</v>
      </c>
      <c r="K14" s="93">
        <v>150000</v>
      </c>
      <c r="L14" s="51"/>
      <c r="M14" s="51">
        <v>153191550000</v>
      </c>
      <c r="N14" s="51"/>
      <c r="O14" s="51">
        <v>152282212963</v>
      </c>
      <c r="P14" s="51"/>
      <c r="Q14" s="102">
        <v>909337037</v>
      </c>
    </row>
    <row r="15" spans="1:17" ht="21" x14ac:dyDescent="0.55000000000000004">
      <c r="A15" s="69" t="s">
        <v>81</v>
      </c>
      <c r="C15" s="93">
        <v>50000</v>
      </c>
      <c r="D15" s="51"/>
      <c r="E15" s="51">
        <v>46655627145</v>
      </c>
      <c r="F15" s="51"/>
      <c r="G15" s="51">
        <v>42852231626</v>
      </c>
      <c r="H15" s="51"/>
      <c r="I15" s="102">
        <v>3803395519</v>
      </c>
      <c r="K15" s="93">
        <v>232100</v>
      </c>
      <c r="L15" s="51"/>
      <c r="M15" s="51">
        <v>208003397563</v>
      </c>
      <c r="N15" s="51"/>
      <c r="O15" s="51">
        <v>198920059206</v>
      </c>
      <c r="P15" s="51"/>
      <c r="Q15" s="102">
        <v>9083338357</v>
      </c>
    </row>
    <row r="16" spans="1:17" ht="21" x14ac:dyDescent="0.55000000000000004">
      <c r="A16" s="69" t="s">
        <v>95</v>
      </c>
      <c r="C16" s="93">
        <v>29100</v>
      </c>
      <c r="D16" s="51"/>
      <c r="E16" s="51">
        <v>25818368574</v>
      </c>
      <c r="F16" s="51"/>
      <c r="G16" s="51">
        <v>23904226574</v>
      </c>
      <c r="H16" s="51"/>
      <c r="I16" s="102">
        <v>1914142000</v>
      </c>
      <c r="K16" s="93">
        <v>29100</v>
      </c>
      <c r="L16" s="51"/>
      <c r="M16" s="51">
        <v>25818368574</v>
      </c>
      <c r="N16" s="51"/>
      <c r="O16" s="51">
        <v>23904226574</v>
      </c>
      <c r="P16" s="51"/>
      <c r="Q16" s="102">
        <v>1914142000</v>
      </c>
    </row>
    <row r="17" spans="1:17" ht="21" x14ac:dyDescent="0.55000000000000004">
      <c r="A17" s="69" t="s">
        <v>89</v>
      </c>
      <c r="C17" s="93">
        <v>55900</v>
      </c>
      <c r="D17" s="51"/>
      <c r="E17" s="51">
        <v>50826246076</v>
      </c>
      <c r="F17" s="51"/>
      <c r="G17" s="51">
        <v>46897188342</v>
      </c>
      <c r="H17" s="51"/>
      <c r="I17" s="102">
        <v>3929057734</v>
      </c>
      <c r="K17" s="93">
        <v>55900</v>
      </c>
      <c r="L17" s="51"/>
      <c r="M17" s="51">
        <v>50826246076</v>
      </c>
      <c r="N17" s="51"/>
      <c r="O17" s="51">
        <v>46897188342</v>
      </c>
      <c r="P17" s="51"/>
      <c r="Q17" s="102">
        <v>3929057734</v>
      </c>
    </row>
    <row r="18" spans="1:17" ht="21" x14ac:dyDescent="0.55000000000000004">
      <c r="A18" s="69" t="s">
        <v>76</v>
      </c>
      <c r="C18" s="93">
        <v>25500</v>
      </c>
      <c r="D18" s="51"/>
      <c r="E18" s="51">
        <v>22104492836</v>
      </c>
      <c r="F18" s="51"/>
      <c r="G18" s="51">
        <v>20908759599</v>
      </c>
      <c r="H18" s="51"/>
      <c r="I18" s="102">
        <v>1195733237</v>
      </c>
      <c r="K18" s="93">
        <v>114200</v>
      </c>
      <c r="L18" s="51"/>
      <c r="M18" s="51">
        <v>95268746421</v>
      </c>
      <c r="N18" s="51"/>
      <c r="O18" s="51">
        <v>93638444954</v>
      </c>
      <c r="P18" s="51"/>
      <c r="Q18" s="102">
        <v>1630301467</v>
      </c>
    </row>
    <row r="19" spans="1:17" ht="21" x14ac:dyDescent="0.55000000000000004">
      <c r="A19" s="69" t="s">
        <v>108</v>
      </c>
      <c r="C19" s="93">
        <v>389500</v>
      </c>
      <c r="D19" s="51"/>
      <c r="E19" s="51">
        <v>330399694210</v>
      </c>
      <c r="F19" s="51"/>
      <c r="G19" s="51">
        <v>278854039547</v>
      </c>
      <c r="H19" s="51"/>
      <c r="I19" s="102">
        <v>51545654663</v>
      </c>
      <c r="K19" s="93">
        <v>414600</v>
      </c>
      <c r="L19" s="51"/>
      <c r="M19" s="51">
        <v>350752355624</v>
      </c>
      <c r="N19" s="51"/>
      <c r="O19" s="51">
        <v>296823837731</v>
      </c>
      <c r="P19" s="51"/>
      <c r="Q19" s="102">
        <v>53928517893</v>
      </c>
    </row>
    <row r="20" spans="1:17" ht="21" x14ac:dyDescent="0.55000000000000004">
      <c r="A20" s="69" t="s">
        <v>97</v>
      </c>
      <c r="C20" s="93">
        <v>100000</v>
      </c>
      <c r="D20" s="51"/>
      <c r="E20" s="51">
        <v>87241184672</v>
      </c>
      <c r="F20" s="51"/>
      <c r="G20" s="51">
        <v>81254269994</v>
      </c>
      <c r="H20" s="51"/>
      <c r="I20" s="102">
        <v>5986914678</v>
      </c>
      <c r="K20" s="93">
        <v>147600</v>
      </c>
      <c r="L20" s="51"/>
      <c r="M20" s="51">
        <v>126718479122</v>
      </c>
      <c r="N20" s="51"/>
      <c r="O20" s="51">
        <v>119931302511</v>
      </c>
      <c r="P20" s="51"/>
      <c r="Q20" s="102">
        <v>6787176611</v>
      </c>
    </row>
    <row r="21" spans="1:17" ht="21" x14ac:dyDescent="0.55000000000000004">
      <c r="A21" s="69" t="s">
        <v>130</v>
      </c>
      <c r="C21" s="93">
        <v>5000</v>
      </c>
      <c r="D21" s="51"/>
      <c r="E21" s="51">
        <v>4515181475</v>
      </c>
      <c r="F21" s="51"/>
      <c r="G21" s="51">
        <v>4736324714</v>
      </c>
      <c r="H21" s="51"/>
      <c r="I21" s="102">
        <v>-221143239</v>
      </c>
      <c r="K21" s="93">
        <v>5000</v>
      </c>
      <c r="L21" s="51"/>
      <c r="M21" s="51">
        <v>4515181475</v>
      </c>
      <c r="N21" s="51"/>
      <c r="O21" s="51">
        <v>4736324714</v>
      </c>
      <c r="P21" s="51"/>
      <c r="Q21" s="102">
        <v>-221143239</v>
      </c>
    </row>
    <row r="22" spans="1:17" ht="21" x14ac:dyDescent="0.55000000000000004">
      <c r="A22" s="69" t="s">
        <v>155</v>
      </c>
      <c r="C22" s="93">
        <v>450000</v>
      </c>
      <c r="D22" s="51"/>
      <c r="E22" s="51">
        <v>451253500000</v>
      </c>
      <c r="F22" s="51"/>
      <c r="G22" s="51">
        <v>450000000000</v>
      </c>
      <c r="H22" s="51"/>
      <c r="I22" s="102">
        <v>1253500000</v>
      </c>
      <c r="K22" s="93">
        <v>450000</v>
      </c>
      <c r="L22" s="51"/>
      <c r="M22" s="51">
        <v>451253500000</v>
      </c>
      <c r="N22" s="51"/>
      <c r="O22" s="51">
        <v>450000000000</v>
      </c>
      <c r="P22" s="51"/>
      <c r="Q22" s="102">
        <v>1253500000</v>
      </c>
    </row>
    <row r="23" spans="1:17" ht="21" x14ac:dyDescent="0.55000000000000004">
      <c r="A23" s="69" t="s">
        <v>79</v>
      </c>
      <c r="C23" s="93">
        <v>0</v>
      </c>
      <c r="D23" s="51"/>
      <c r="E23" s="51">
        <v>0</v>
      </c>
      <c r="F23" s="51"/>
      <c r="G23" s="51">
        <v>0</v>
      </c>
      <c r="H23" s="51"/>
      <c r="I23" s="102">
        <v>0</v>
      </c>
      <c r="K23" s="93">
        <v>3500</v>
      </c>
      <c r="L23" s="51"/>
      <c r="M23" s="51">
        <v>2747002017</v>
      </c>
      <c r="N23" s="51"/>
      <c r="O23" s="51">
        <v>2720406836</v>
      </c>
      <c r="P23" s="51"/>
      <c r="Q23" s="102">
        <v>26595181</v>
      </c>
    </row>
    <row r="24" spans="1:17" ht="21" x14ac:dyDescent="0.55000000000000004">
      <c r="A24" s="69" t="s">
        <v>394</v>
      </c>
      <c r="C24" s="93">
        <v>0</v>
      </c>
      <c r="D24" s="51"/>
      <c r="E24" s="51">
        <v>0</v>
      </c>
      <c r="F24" s="51"/>
      <c r="G24" s="51">
        <v>0</v>
      </c>
      <c r="H24" s="51"/>
      <c r="I24" s="102">
        <v>0</v>
      </c>
      <c r="K24" s="93">
        <v>27300</v>
      </c>
      <c r="L24" s="51"/>
      <c r="M24" s="51">
        <v>24893087310</v>
      </c>
      <c r="N24" s="51"/>
      <c r="O24" s="51">
        <v>23951408020</v>
      </c>
      <c r="P24" s="51"/>
      <c r="Q24" s="102">
        <v>941679290</v>
      </c>
    </row>
    <row r="25" spans="1:17" ht="21" x14ac:dyDescent="0.55000000000000004">
      <c r="A25" s="69" t="s">
        <v>65</v>
      </c>
      <c r="C25" s="93">
        <v>0</v>
      </c>
      <c r="D25" s="51"/>
      <c r="E25" s="51">
        <v>0</v>
      </c>
      <c r="F25" s="51"/>
      <c r="G25" s="51">
        <v>0</v>
      </c>
      <c r="H25" s="51"/>
      <c r="I25" s="102">
        <v>0</v>
      </c>
      <c r="K25" s="93">
        <v>1100</v>
      </c>
      <c r="L25" s="51"/>
      <c r="M25" s="51">
        <v>846923471</v>
      </c>
      <c r="N25" s="51"/>
      <c r="O25" s="51">
        <v>843690054</v>
      </c>
      <c r="P25" s="51"/>
      <c r="Q25" s="102">
        <v>3233417</v>
      </c>
    </row>
    <row r="26" spans="1:17" ht="21" x14ac:dyDescent="0.55000000000000004">
      <c r="A26" s="69" t="s">
        <v>371</v>
      </c>
      <c r="C26" s="93">
        <v>0</v>
      </c>
      <c r="D26" s="51"/>
      <c r="E26" s="51">
        <v>0</v>
      </c>
      <c r="F26" s="51"/>
      <c r="G26" s="51">
        <v>0</v>
      </c>
      <c r="H26" s="51"/>
      <c r="I26" s="102">
        <v>0</v>
      </c>
      <c r="K26" s="93">
        <v>301000</v>
      </c>
      <c r="L26" s="51"/>
      <c r="M26" s="51">
        <v>301000000000</v>
      </c>
      <c r="N26" s="51"/>
      <c r="O26" s="51">
        <v>268657007090</v>
      </c>
      <c r="P26" s="51"/>
      <c r="Q26" s="102">
        <v>32342992910</v>
      </c>
    </row>
    <row r="27" spans="1:17" ht="21" x14ac:dyDescent="0.55000000000000004">
      <c r="A27" s="69" t="s">
        <v>378</v>
      </c>
      <c r="C27" s="93">
        <v>0</v>
      </c>
      <c r="D27" s="51"/>
      <c r="E27" s="51">
        <v>0</v>
      </c>
      <c r="F27" s="51"/>
      <c r="G27" s="51">
        <v>0</v>
      </c>
      <c r="H27" s="51"/>
      <c r="I27" s="102">
        <v>0</v>
      </c>
      <c r="K27" s="93">
        <v>750000</v>
      </c>
      <c r="L27" s="51"/>
      <c r="M27" s="51">
        <v>772330000000</v>
      </c>
      <c r="N27" s="51"/>
      <c r="O27" s="51">
        <v>769441513443</v>
      </c>
      <c r="P27" s="51"/>
      <c r="Q27" s="102">
        <v>2888486557</v>
      </c>
    </row>
    <row r="28" spans="1:17" ht="21" x14ac:dyDescent="0.55000000000000004">
      <c r="A28" s="69" t="s">
        <v>376</v>
      </c>
      <c r="C28" s="93">
        <v>0</v>
      </c>
      <c r="D28" s="51"/>
      <c r="E28" s="51">
        <v>0</v>
      </c>
      <c r="F28" s="51"/>
      <c r="G28" s="51">
        <v>0</v>
      </c>
      <c r="H28" s="51"/>
      <c r="I28" s="102">
        <v>0</v>
      </c>
      <c r="K28" s="93">
        <v>750000</v>
      </c>
      <c r="L28" s="51"/>
      <c r="M28" s="51">
        <v>774176851618</v>
      </c>
      <c r="N28" s="51"/>
      <c r="O28" s="51">
        <v>770735778815</v>
      </c>
      <c r="P28" s="51"/>
      <c r="Q28" s="102">
        <v>3441072803</v>
      </c>
    </row>
    <row r="29" spans="1:17" ht="21" x14ac:dyDescent="0.55000000000000004">
      <c r="A29" s="69" t="s">
        <v>72</v>
      </c>
      <c r="C29" s="93">
        <v>0</v>
      </c>
      <c r="D29" s="51"/>
      <c r="E29" s="51">
        <v>0</v>
      </c>
      <c r="F29" s="51"/>
      <c r="G29" s="51">
        <v>0</v>
      </c>
      <c r="H29" s="51"/>
      <c r="I29" s="102">
        <v>0</v>
      </c>
      <c r="K29" s="93">
        <v>51800</v>
      </c>
      <c r="L29" s="51"/>
      <c r="M29" s="51">
        <v>34302917477</v>
      </c>
      <c r="N29" s="51"/>
      <c r="O29" s="51">
        <v>34874243888</v>
      </c>
      <c r="P29" s="51"/>
      <c r="Q29" s="102">
        <v>-571326411</v>
      </c>
    </row>
    <row r="30" spans="1:17" ht="21" x14ac:dyDescent="0.55000000000000004">
      <c r="A30" s="69" t="s">
        <v>85</v>
      </c>
      <c r="C30" s="93">
        <v>0</v>
      </c>
      <c r="D30" s="51"/>
      <c r="E30" s="51">
        <v>0</v>
      </c>
      <c r="F30" s="51"/>
      <c r="G30" s="51">
        <v>0</v>
      </c>
      <c r="H30" s="51"/>
      <c r="I30" s="102">
        <v>0</v>
      </c>
      <c r="K30" s="93">
        <v>900</v>
      </c>
      <c r="L30" s="51"/>
      <c r="M30" s="51">
        <v>543605458</v>
      </c>
      <c r="N30" s="51"/>
      <c r="O30" s="51">
        <v>563729801</v>
      </c>
      <c r="P30" s="51"/>
      <c r="Q30" s="102">
        <v>-20124343</v>
      </c>
    </row>
    <row r="31" spans="1:17" ht="21" x14ac:dyDescent="0.55000000000000004">
      <c r="A31" s="69" t="s">
        <v>92</v>
      </c>
      <c r="C31" s="93">
        <v>0</v>
      </c>
      <c r="D31" s="51"/>
      <c r="E31" s="51">
        <v>0</v>
      </c>
      <c r="F31" s="51"/>
      <c r="G31" s="51">
        <v>0</v>
      </c>
      <c r="H31" s="51"/>
      <c r="I31" s="102">
        <v>0</v>
      </c>
      <c r="K31" s="93">
        <v>32200</v>
      </c>
      <c r="L31" s="51"/>
      <c r="M31" s="51">
        <v>18975120137</v>
      </c>
      <c r="N31" s="51"/>
      <c r="O31" s="51">
        <v>19638439885</v>
      </c>
      <c r="P31" s="51"/>
      <c r="Q31" s="102">
        <v>-663319748</v>
      </c>
    </row>
    <row r="32" spans="1:17" ht="21" x14ac:dyDescent="0.55000000000000004">
      <c r="A32" s="69" t="s">
        <v>111</v>
      </c>
      <c r="C32" s="93">
        <v>0</v>
      </c>
      <c r="D32" s="51"/>
      <c r="E32" s="51">
        <v>0</v>
      </c>
      <c r="F32" s="51"/>
      <c r="G32" s="51">
        <v>0</v>
      </c>
      <c r="H32" s="51"/>
      <c r="I32" s="102">
        <v>0</v>
      </c>
      <c r="K32" s="93">
        <v>24500</v>
      </c>
      <c r="L32" s="51"/>
      <c r="M32" s="51">
        <v>15407541879</v>
      </c>
      <c r="N32" s="51"/>
      <c r="O32" s="51">
        <v>15752849278</v>
      </c>
      <c r="P32" s="51"/>
      <c r="Q32" s="102">
        <v>-345307399</v>
      </c>
    </row>
    <row r="33" spans="1:17" ht="21" x14ac:dyDescent="0.55000000000000004">
      <c r="A33" s="69" t="s">
        <v>126</v>
      </c>
      <c r="C33" s="93">
        <v>0</v>
      </c>
      <c r="D33" s="51"/>
      <c r="E33" s="51">
        <v>0</v>
      </c>
      <c r="F33" s="51"/>
      <c r="G33" s="51">
        <v>0</v>
      </c>
      <c r="H33" s="51"/>
      <c r="I33" s="102">
        <v>0</v>
      </c>
      <c r="K33" s="93">
        <v>210000</v>
      </c>
      <c r="L33" s="51"/>
      <c r="M33" s="51">
        <v>199481265625</v>
      </c>
      <c r="N33" s="51"/>
      <c r="O33" s="51">
        <v>210012040875</v>
      </c>
      <c r="P33" s="51"/>
      <c r="Q33" s="102">
        <v>-10530775250</v>
      </c>
    </row>
    <row r="34" spans="1:17" ht="21.75" thickBot="1" x14ac:dyDescent="0.6">
      <c r="A34" s="77" t="s">
        <v>374</v>
      </c>
      <c r="C34" s="96">
        <v>0</v>
      </c>
      <c r="D34" s="61"/>
      <c r="E34" s="61">
        <v>0</v>
      </c>
      <c r="F34" s="61"/>
      <c r="G34" s="61">
        <v>0</v>
      </c>
      <c r="H34" s="61"/>
      <c r="I34" s="108">
        <v>0</v>
      </c>
      <c r="K34" s="96">
        <v>1000000</v>
      </c>
      <c r="L34" s="61"/>
      <c r="M34" s="61">
        <v>951030000000</v>
      </c>
      <c r="N34" s="61"/>
      <c r="O34" s="61">
        <v>1000000000000</v>
      </c>
      <c r="P34" s="61"/>
      <c r="Q34" s="108">
        <v>-48970000000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3.42578125" style="41" bestFit="1" customWidth="1"/>
    <col min="2" max="2" width="1.85546875" style="41" customWidth="1"/>
    <col min="3" max="3" width="21.28515625" style="41" bestFit="1" customWidth="1"/>
    <col min="4" max="4" width="1" style="41" customWidth="1"/>
    <col min="5" max="5" width="22.7109375" style="41" bestFit="1" customWidth="1"/>
    <col min="6" max="6" width="1" style="41" customWidth="1"/>
    <col min="7" max="7" width="16.28515625" style="41" bestFit="1" customWidth="1"/>
    <col min="8" max="8" width="1" style="41" customWidth="1"/>
    <col min="9" max="9" width="16.42578125" style="41" bestFit="1" customWidth="1"/>
    <col min="10" max="10" width="1" style="41" customWidth="1"/>
    <col min="11" max="11" width="25.7109375" style="41" bestFit="1" customWidth="1"/>
    <col min="12" max="12" width="1.42578125" style="41" customWidth="1"/>
    <col min="13" max="13" width="21.28515625" style="41" bestFit="1" customWidth="1"/>
    <col min="14" max="14" width="1" style="41" customWidth="1"/>
    <col min="15" max="15" width="22.7109375" style="41" bestFit="1" customWidth="1"/>
    <col min="16" max="16" width="1" style="41" customWidth="1"/>
    <col min="17" max="17" width="16.42578125" style="41" bestFit="1" customWidth="1"/>
    <col min="18" max="18" width="1" style="41" customWidth="1"/>
    <col min="19" max="19" width="17.5703125" style="41" bestFit="1" customWidth="1"/>
    <col min="20" max="20" width="1" style="41" customWidth="1"/>
    <col min="21" max="21" width="25.7109375" style="41" bestFit="1" customWidth="1"/>
    <col min="22" max="22" width="1" style="41" customWidth="1"/>
    <col min="23" max="23" width="9.140625" style="41" customWidth="1"/>
    <col min="24" max="16384" width="9.140625" style="41"/>
  </cols>
  <sheetData>
    <row r="2" spans="1:21" ht="30" x14ac:dyDescent="0.45">
      <c r="A2" s="12" t="str">
        <f>'[2]درآمد ناشی از فروش'!A2:Q2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30" x14ac:dyDescent="0.45">
      <c r="A3" s="12" t="str">
        <f>'[2]درآمد ناشی از فروش'!A3:Q3</f>
        <v>صورت وضعیت درآمدها</v>
      </c>
      <c r="B3" s="12"/>
      <c r="C3" s="12"/>
      <c r="D3" s="12" t="s">
        <v>362</v>
      </c>
      <c r="E3" s="12" t="s">
        <v>362</v>
      </c>
      <c r="F3" s="12" t="s">
        <v>362</v>
      </c>
      <c r="G3" s="12" t="s">
        <v>362</v>
      </c>
      <c r="H3" s="12" t="s">
        <v>362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30" x14ac:dyDescent="0.45">
      <c r="A4" s="12" t="str">
        <f>'درآمد ناشی از فروش'!A4:Q4</f>
        <v>برای ماه منتهی به 1403/02/31</v>
      </c>
      <c r="B4" s="12"/>
      <c r="C4" s="12"/>
      <c r="D4" s="12" t="s">
        <v>502</v>
      </c>
      <c r="E4" s="12" t="s">
        <v>502</v>
      </c>
      <c r="F4" s="12" t="s">
        <v>502</v>
      </c>
      <c r="G4" s="12" t="s">
        <v>502</v>
      </c>
      <c r="H4" s="12" t="s">
        <v>502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9.5" thickBot="1" x14ac:dyDescent="0.5"/>
    <row r="6" spans="1:21" ht="30" x14ac:dyDescent="0.45">
      <c r="A6" s="13" t="s">
        <v>3</v>
      </c>
      <c r="C6" s="111" t="s">
        <v>364</v>
      </c>
      <c r="D6" s="112" t="s">
        <v>364</v>
      </c>
      <c r="E6" s="112" t="s">
        <v>364</v>
      </c>
      <c r="F6" s="112" t="s">
        <v>364</v>
      </c>
      <c r="G6" s="112" t="s">
        <v>364</v>
      </c>
      <c r="H6" s="112" t="s">
        <v>364</v>
      </c>
      <c r="I6" s="112" t="s">
        <v>364</v>
      </c>
      <c r="J6" s="112" t="s">
        <v>364</v>
      </c>
      <c r="K6" s="113" t="s">
        <v>364</v>
      </c>
      <c r="L6" s="114"/>
      <c r="M6" s="111" t="s">
        <v>365</v>
      </c>
      <c r="N6" s="112" t="s">
        <v>365</v>
      </c>
      <c r="O6" s="112" t="s">
        <v>365</v>
      </c>
      <c r="P6" s="112" t="s">
        <v>365</v>
      </c>
      <c r="Q6" s="112" t="s">
        <v>365</v>
      </c>
      <c r="R6" s="112" t="s">
        <v>365</v>
      </c>
      <c r="S6" s="112" t="s">
        <v>365</v>
      </c>
      <c r="T6" s="112" t="s">
        <v>365</v>
      </c>
      <c r="U6" s="113" t="s">
        <v>365</v>
      </c>
    </row>
    <row r="7" spans="1:21" ht="30" x14ac:dyDescent="0.45">
      <c r="A7" s="20" t="s">
        <v>3</v>
      </c>
      <c r="C7" s="115" t="s">
        <v>395</v>
      </c>
      <c r="D7" s="116"/>
      <c r="E7" s="117" t="s">
        <v>396</v>
      </c>
      <c r="F7" s="116"/>
      <c r="G7" s="117" t="s">
        <v>397</v>
      </c>
      <c r="H7" s="116"/>
      <c r="I7" s="117" t="s">
        <v>176</v>
      </c>
      <c r="J7" s="116"/>
      <c r="K7" s="118" t="s">
        <v>398</v>
      </c>
      <c r="L7" s="114"/>
      <c r="M7" s="115" t="s">
        <v>395</v>
      </c>
      <c r="N7" s="116"/>
      <c r="O7" s="117" t="s">
        <v>396</v>
      </c>
      <c r="P7" s="116"/>
      <c r="Q7" s="117" t="s">
        <v>397</v>
      </c>
      <c r="R7" s="116"/>
      <c r="S7" s="117" t="s">
        <v>176</v>
      </c>
      <c r="T7" s="116"/>
      <c r="U7" s="118" t="s">
        <v>398</v>
      </c>
    </row>
    <row r="8" spans="1:21" ht="21" x14ac:dyDescent="0.55000000000000004">
      <c r="A8" s="30" t="s">
        <v>38</v>
      </c>
      <c r="C8" s="119">
        <v>0</v>
      </c>
      <c r="D8" s="120"/>
      <c r="E8" s="120">
        <v>0</v>
      </c>
      <c r="F8" s="120"/>
      <c r="G8" s="120">
        <v>2595343871</v>
      </c>
      <c r="H8" s="120"/>
      <c r="I8" s="120">
        <v>2595343871</v>
      </c>
      <c r="J8" s="116"/>
      <c r="K8" s="102" t="s">
        <v>242</v>
      </c>
      <c r="L8" s="114"/>
      <c r="M8" s="119">
        <v>0</v>
      </c>
      <c r="N8" s="120"/>
      <c r="O8" s="120">
        <v>0</v>
      </c>
      <c r="P8" s="120"/>
      <c r="Q8" s="120">
        <v>-14935801133</v>
      </c>
      <c r="R8" s="120"/>
      <c r="S8" s="120">
        <v>-14935801133</v>
      </c>
      <c r="T8" s="116"/>
      <c r="U8" s="102" t="s">
        <v>399</v>
      </c>
    </row>
    <row r="9" spans="1:21" ht="21" x14ac:dyDescent="0.55000000000000004">
      <c r="A9" s="30" t="s">
        <v>17</v>
      </c>
      <c r="C9" s="119">
        <v>0</v>
      </c>
      <c r="D9" s="120"/>
      <c r="E9" s="120">
        <v>-3477251358</v>
      </c>
      <c r="F9" s="120"/>
      <c r="G9" s="120">
        <v>-3926651333</v>
      </c>
      <c r="H9" s="120"/>
      <c r="I9" s="120">
        <v>-7403902691</v>
      </c>
      <c r="J9" s="116"/>
      <c r="K9" s="102" t="s">
        <v>400</v>
      </c>
      <c r="L9" s="114"/>
      <c r="M9" s="119">
        <v>0</v>
      </c>
      <c r="N9" s="120"/>
      <c r="O9" s="120">
        <v>-29491023551</v>
      </c>
      <c r="P9" s="120"/>
      <c r="Q9" s="120">
        <v>-8205346853</v>
      </c>
      <c r="R9" s="120"/>
      <c r="S9" s="120">
        <v>-37696370404</v>
      </c>
      <c r="T9" s="116"/>
      <c r="U9" s="102" t="s">
        <v>401</v>
      </c>
    </row>
    <row r="10" spans="1:21" ht="21" x14ac:dyDescent="0.55000000000000004">
      <c r="A10" s="30" t="s">
        <v>391</v>
      </c>
      <c r="C10" s="119">
        <v>0</v>
      </c>
      <c r="D10" s="120"/>
      <c r="E10" s="120">
        <v>0</v>
      </c>
      <c r="F10" s="120"/>
      <c r="G10" s="120">
        <v>0</v>
      </c>
      <c r="H10" s="120"/>
      <c r="I10" s="120">
        <v>0</v>
      </c>
      <c r="J10" s="116"/>
      <c r="K10" s="102" t="s">
        <v>39</v>
      </c>
      <c r="L10" s="114"/>
      <c r="M10" s="119">
        <v>0</v>
      </c>
      <c r="N10" s="120"/>
      <c r="O10" s="120">
        <v>0</v>
      </c>
      <c r="P10" s="120"/>
      <c r="Q10" s="120">
        <v>-360845860</v>
      </c>
      <c r="R10" s="120"/>
      <c r="S10" s="120">
        <v>-360845860</v>
      </c>
      <c r="T10" s="116"/>
      <c r="U10" s="102" t="s">
        <v>402</v>
      </c>
    </row>
    <row r="11" spans="1:21" ht="21" x14ac:dyDescent="0.55000000000000004">
      <c r="A11" s="30" t="s">
        <v>21</v>
      </c>
      <c r="C11" s="119">
        <v>0</v>
      </c>
      <c r="D11" s="120"/>
      <c r="E11" s="120">
        <v>102214997</v>
      </c>
      <c r="F11" s="120"/>
      <c r="G11" s="120">
        <v>0</v>
      </c>
      <c r="H11" s="120"/>
      <c r="I11" s="120">
        <v>102214997</v>
      </c>
      <c r="J11" s="116"/>
      <c r="K11" s="102" t="s">
        <v>403</v>
      </c>
      <c r="L11" s="114"/>
      <c r="M11" s="119">
        <v>0</v>
      </c>
      <c r="N11" s="120"/>
      <c r="O11" s="120">
        <v>-43333062798</v>
      </c>
      <c r="P11" s="120"/>
      <c r="Q11" s="120">
        <v>-57918129616</v>
      </c>
      <c r="R11" s="120"/>
      <c r="S11" s="120">
        <v>-101251192414</v>
      </c>
      <c r="T11" s="116"/>
      <c r="U11" s="102" t="s">
        <v>404</v>
      </c>
    </row>
    <row r="12" spans="1:21" ht="21" x14ac:dyDescent="0.55000000000000004">
      <c r="A12" s="30" t="s">
        <v>25</v>
      </c>
      <c r="C12" s="119">
        <v>0</v>
      </c>
      <c r="D12" s="120"/>
      <c r="E12" s="120">
        <v>-12855723864</v>
      </c>
      <c r="F12" s="120"/>
      <c r="G12" s="120">
        <v>0</v>
      </c>
      <c r="H12" s="120"/>
      <c r="I12" s="120">
        <v>-12855723864</v>
      </c>
      <c r="J12" s="116"/>
      <c r="K12" s="102" t="s">
        <v>405</v>
      </c>
      <c r="L12" s="114"/>
      <c r="M12" s="119">
        <v>8836842105</v>
      </c>
      <c r="N12" s="120"/>
      <c r="O12" s="120">
        <v>-105078208857</v>
      </c>
      <c r="P12" s="120"/>
      <c r="Q12" s="120">
        <v>-56497894383</v>
      </c>
      <c r="R12" s="120"/>
      <c r="S12" s="120">
        <v>-152739261135</v>
      </c>
      <c r="T12" s="116"/>
      <c r="U12" s="102" t="s">
        <v>406</v>
      </c>
    </row>
    <row r="13" spans="1:21" ht="21" x14ac:dyDescent="0.55000000000000004">
      <c r="A13" s="30" t="s">
        <v>392</v>
      </c>
      <c r="C13" s="119">
        <v>0</v>
      </c>
      <c r="D13" s="120"/>
      <c r="E13" s="120">
        <v>0</v>
      </c>
      <c r="F13" s="120"/>
      <c r="G13" s="120">
        <v>0</v>
      </c>
      <c r="H13" s="120"/>
      <c r="I13" s="120">
        <v>0</v>
      </c>
      <c r="J13" s="116"/>
      <c r="K13" s="102" t="s">
        <v>39</v>
      </c>
      <c r="L13" s="114"/>
      <c r="M13" s="119">
        <v>0</v>
      </c>
      <c r="N13" s="120"/>
      <c r="O13" s="120">
        <v>0</v>
      </c>
      <c r="P13" s="120"/>
      <c r="Q13" s="120">
        <v>-10900191905</v>
      </c>
      <c r="R13" s="120"/>
      <c r="S13" s="120">
        <v>-10900191905</v>
      </c>
      <c r="T13" s="116"/>
      <c r="U13" s="102" t="s">
        <v>407</v>
      </c>
    </row>
    <row r="14" spans="1:21" ht="21" x14ac:dyDescent="0.55000000000000004">
      <c r="A14" s="30" t="s">
        <v>393</v>
      </c>
      <c r="C14" s="119">
        <v>0</v>
      </c>
      <c r="D14" s="120"/>
      <c r="E14" s="120">
        <v>0</v>
      </c>
      <c r="F14" s="120"/>
      <c r="G14" s="120">
        <v>0</v>
      </c>
      <c r="H14" s="120"/>
      <c r="I14" s="120">
        <v>0</v>
      </c>
      <c r="J14" s="116"/>
      <c r="K14" s="102" t="s">
        <v>39</v>
      </c>
      <c r="L14" s="114"/>
      <c r="M14" s="119">
        <v>0</v>
      </c>
      <c r="N14" s="120"/>
      <c r="O14" s="120">
        <v>0</v>
      </c>
      <c r="P14" s="120"/>
      <c r="Q14" s="120">
        <v>909337037</v>
      </c>
      <c r="R14" s="120"/>
      <c r="S14" s="120">
        <v>909337037</v>
      </c>
      <c r="T14" s="116"/>
      <c r="U14" s="102" t="s">
        <v>104</v>
      </c>
    </row>
    <row r="15" spans="1:21" ht="21" x14ac:dyDescent="0.55000000000000004">
      <c r="A15" s="30" t="s">
        <v>46</v>
      </c>
      <c r="C15" s="119">
        <v>44654559900</v>
      </c>
      <c r="D15" s="120"/>
      <c r="E15" s="120">
        <v>-44118082800</v>
      </c>
      <c r="F15" s="120"/>
      <c r="G15" s="120">
        <v>0</v>
      </c>
      <c r="H15" s="120"/>
      <c r="I15" s="120">
        <v>536477100</v>
      </c>
      <c r="J15" s="116"/>
      <c r="K15" s="102" t="s">
        <v>33</v>
      </c>
      <c r="L15" s="114"/>
      <c r="M15" s="119">
        <v>44654559900</v>
      </c>
      <c r="N15" s="120"/>
      <c r="O15" s="120">
        <v>-54183834049</v>
      </c>
      <c r="P15" s="120"/>
      <c r="Q15" s="120">
        <v>0</v>
      </c>
      <c r="R15" s="120"/>
      <c r="S15" s="120">
        <v>-9529274149</v>
      </c>
      <c r="T15" s="116"/>
      <c r="U15" s="102" t="s">
        <v>408</v>
      </c>
    </row>
    <row r="16" spans="1:21" ht="21" x14ac:dyDescent="0.55000000000000004">
      <c r="A16" s="30" t="s">
        <v>36</v>
      </c>
      <c r="C16" s="119">
        <v>0</v>
      </c>
      <c r="D16" s="120"/>
      <c r="E16" s="120">
        <v>-2764242366</v>
      </c>
      <c r="F16" s="120"/>
      <c r="G16" s="120">
        <v>0</v>
      </c>
      <c r="H16" s="120"/>
      <c r="I16" s="120">
        <v>-2764242366</v>
      </c>
      <c r="J16" s="116"/>
      <c r="K16" s="102" t="s">
        <v>409</v>
      </c>
      <c r="L16" s="114"/>
      <c r="M16" s="119">
        <v>0</v>
      </c>
      <c r="N16" s="120"/>
      <c r="O16" s="120">
        <v>-8879180528</v>
      </c>
      <c r="P16" s="120"/>
      <c r="Q16" s="120">
        <v>0</v>
      </c>
      <c r="R16" s="120"/>
      <c r="S16" s="120">
        <v>-8879180528</v>
      </c>
      <c r="T16" s="116"/>
      <c r="U16" s="102" t="s">
        <v>410</v>
      </c>
    </row>
    <row r="17" spans="1:21" ht="21" x14ac:dyDescent="0.55000000000000004">
      <c r="A17" s="30" t="s">
        <v>44</v>
      </c>
      <c r="C17" s="119">
        <v>0</v>
      </c>
      <c r="D17" s="120"/>
      <c r="E17" s="120">
        <v>-4403489104</v>
      </c>
      <c r="F17" s="120"/>
      <c r="G17" s="120">
        <v>0</v>
      </c>
      <c r="H17" s="120"/>
      <c r="I17" s="120">
        <v>-4403489104</v>
      </c>
      <c r="J17" s="116"/>
      <c r="K17" s="102" t="s">
        <v>411</v>
      </c>
      <c r="L17" s="114"/>
      <c r="M17" s="119">
        <v>0</v>
      </c>
      <c r="N17" s="120"/>
      <c r="O17" s="120">
        <v>-49478196400</v>
      </c>
      <c r="P17" s="120"/>
      <c r="Q17" s="120">
        <v>0</v>
      </c>
      <c r="R17" s="120"/>
      <c r="S17" s="120">
        <v>-49478196400</v>
      </c>
      <c r="T17" s="116"/>
      <c r="U17" s="102" t="s">
        <v>412</v>
      </c>
    </row>
    <row r="18" spans="1:21" ht="21" x14ac:dyDescent="0.55000000000000004">
      <c r="A18" s="30" t="s">
        <v>32</v>
      </c>
      <c r="C18" s="119">
        <v>0</v>
      </c>
      <c r="D18" s="120"/>
      <c r="E18" s="120">
        <v>-1007276374</v>
      </c>
      <c r="F18" s="120"/>
      <c r="G18" s="120">
        <v>0</v>
      </c>
      <c r="H18" s="120"/>
      <c r="I18" s="120">
        <v>-1007276374</v>
      </c>
      <c r="J18" s="116"/>
      <c r="K18" s="102" t="s">
        <v>413</v>
      </c>
      <c r="L18" s="114"/>
      <c r="M18" s="119">
        <v>0</v>
      </c>
      <c r="N18" s="120"/>
      <c r="O18" s="120">
        <v>-1940211861</v>
      </c>
      <c r="P18" s="120"/>
      <c r="Q18" s="120">
        <v>0</v>
      </c>
      <c r="R18" s="120"/>
      <c r="S18" s="120">
        <v>-1940211861</v>
      </c>
      <c r="T18" s="116"/>
      <c r="U18" s="102" t="s">
        <v>414</v>
      </c>
    </row>
    <row r="19" spans="1:21" ht="21" x14ac:dyDescent="0.55000000000000004">
      <c r="A19" s="30" t="s">
        <v>23</v>
      </c>
      <c r="C19" s="119">
        <v>0</v>
      </c>
      <c r="D19" s="120"/>
      <c r="E19" s="120">
        <v>-1859783343</v>
      </c>
      <c r="F19" s="120"/>
      <c r="G19" s="120">
        <v>0</v>
      </c>
      <c r="H19" s="120"/>
      <c r="I19" s="120">
        <v>-1859783343</v>
      </c>
      <c r="J19" s="116"/>
      <c r="K19" s="102" t="s">
        <v>415</v>
      </c>
      <c r="L19" s="114"/>
      <c r="M19" s="119">
        <v>0</v>
      </c>
      <c r="N19" s="120"/>
      <c r="O19" s="120">
        <v>-46373990409</v>
      </c>
      <c r="P19" s="120"/>
      <c r="Q19" s="120">
        <v>0</v>
      </c>
      <c r="R19" s="120"/>
      <c r="S19" s="120">
        <v>-46373990409</v>
      </c>
      <c r="T19" s="116"/>
      <c r="U19" s="102" t="s">
        <v>416</v>
      </c>
    </row>
    <row r="20" spans="1:21" ht="21" x14ac:dyDescent="0.55000000000000004">
      <c r="A20" s="30" t="s">
        <v>27</v>
      </c>
      <c r="C20" s="119">
        <v>0</v>
      </c>
      <c r="D20" s="120"/>
      <c r="E20" s="120">
        <v>-7947612928</v>
      </c>
      <c r="F20" s="120"/>
      <c r="G20" s="120">
        <v>0</v>
      </c>
      <c r="H20" s="120"/>
      <c r="I20" s="120">
        <v>-7947612928</v>
      </c>
      <c r="J20" s="116"/>
      <c r="K20" s="102" t="s">
        <v>417</v>
      </c>
      <c r="L20" s="114"/>
      <c r="M20" s="119">
        <v>0</v>
      </c>
      <c r="N20" s="120"/>
      <c r="O20" s="120">
        <v>-59882943811</v>
      </c>
      <c r="P20" s="120"/>
      <c r="Q20" s="120">
        <v>0</v>
      </c>
      <c r="R20" s="120"/>
      <c r="S20" s="120">
        <v>-59882943811</v>
      </c>
      <c r="T20" s="116"/>
      <c r="U20" s="102" t="s">
        <v>418</v>
      </c>
    </row>
    <row r="21" spans="1:21" ht="21" x14ac:dyDescent="0.55000000000000004">
      <c r="A21" s="30" t="s">
        <v>34</v>
      </c>
      <c r="C21" s="119">
        <v>0</v>
      </c>
      <c r="D21" s="120"/>
      <c r="E21" s="120">
        <v>-77178618</v>
      </c>
      <c r="F21" s="120"/>
      <c r="G21" s="120">
        <v>0</v>
      </c>
      <c r="H21" s="120"/>
      <c r="I21" s="120">
        <v>-77178618</v>
      </c>
      <c r="J21" s="116"/>
      <c r="K21" s="102" t="s">
        <v>402</v>
      </c>
      <c r="L21" s="114"/>
      <c r="M21" s="119">
        <v>0</v>
      </c>
      <c r="N21" s="120"/>
      <c r="O21" s="120">
        <v>-58471539</v>
      </c>
      <c r="P21" s="120"/>
      <c r="Q21" s="120">
        <v>0</v>
      </c>
      <c r="R21" s="120"/>
      <c r="S21" s="120">
        <v>-58471539</v>
      </c>
      <c r="T21" s="116"/>
      <c r="U21" s="102" t="s">
        <v>39</v>
      </c>
    </row>
    <row r="22" spans="1:21" ht="21" x14ac:dyDescent="0.55000000000000004">
      <c r="A22" s="30" t="s">
        <v>19</v>
      </c>
      <c r="C22" s="119">
        <v>0</v>
      </c>
      <c r="D22" s="120"/>
      <c r="E22" s="120">
        <v>-24600500461</v>
      </c>
      <c r="F22" s="120"/>
      <c r="G22" s="120">
        <v>0</v>
      </c>
      <c r="H22" s="120"/>
      <c r="I22" s="120">
        <v>-24600500461</v>
      </c>
      <c r="J22" s="116"/>
      <c r="K22" s="102" t="s">
        <v>419</v>
      </c>
      <c r="L22" s="114"/>
      <c r="M22" s="119">
        <v>0</v>
      </c>
      <c r="N22" s="120"/>
      <c r="O22" s="120">
        <v>-83701200509</v>
      </c>
      <c r="P22" s="120"/>
      <c r="Q22" s="120">
        <v>0</v>
      </c>
      <c r="R22" s="120"/>
      <c r="S22" s="120">
        <v>-83701200509</v>
      </c>
      <c r="T22" s="116"/>
      <c r="U22" s="102" t="s">
        <v>420</v>
      </c>
    </row>
    <row r="23" spans="1:21" ht="21" x14ac:dyDescent="0.55000000000000004">
      <c r="A23" s="30" t="s">
        <v>15</v>
      </c>
      <c r="C23" s="119">
        <v>0</v>
      </c>
      <c r="D23" s="120"/>
      <c r="E23" s="120">
        <v>-8671024856</v>
      </c>
      <c r="F23" s="120"/>
      <c r="G23" s="120">
        <v>0</v>
      </c>
      <c r="H23" s="120"/>
      <c r="I23" s="120">
        <v>-8671024856</v>
      </c>
      <c r="J23" s="116"/>
      <c r="K23" s="102" t="s">
        <v>421</v>
      </c>
      <c r="L23" s="114"/>
      <c r="M23" s="119">
        <v>0</v>
      </c>
      <c r="N23" s="120"/>
      <c r="O23" s="120">
        <v>-51477665472</v>
      </c>
      <c r="P23" s="120"/>
      <c r="Q23" s="120">
        <v>0</v>
      </c>
      <c r="R23" s="120"/>
      <c r="S23" s="120">
        <v>-51477665472</v>
      </c>
      <c r="T23" s="116"/>
      <c r="U23" s="102" t="s">
        <v>422</v>
      </c>
    </row>
    <row r="24" spans="1:21" ht="21" x14ac:dyDescent="0.55000000000000004">
      <c r="A24" s="30" t="s">
        <v>40</v>
      </c>
      <c r="C24" s="119">
        <v>0</v>
      </c>
      <c r="D24" s="120"/>
      <c r="E24" s="120">
        <v>-18750829004</v>
      </c>
      <c r="F24" s="120"/>
      <c r="G24" s="120">
        <v>0</v>
      </c>
      <c r="H24" s="120"/>
      <c r="I24" s="120">
        <v>-18750829004</v>
      </c>
      <c r="J24" s="116"/>
      <c r="K24" s="102" t="s">
        <v>423</v>
      </c>
      <c r="L24" s="114"/>
      <c r="M24" s="119">
        <v>0</v>
      </c>
      <c r="N24" s="120"/>
      <c r="O24" s="120">
        <v>-48319128205</v>
      </c>
      <c r="P24" s="120"/>
      <c r="Q24" s="120">
        <v>0</v>
      </c>
      <c r="R24" s="120"/>
      <c r="S24" s="120">
        <v>-48319128205</v>
      </c>
      <c r="T24" s="116"/>
      <c r="U24" s="102" t="s">
        <v>424</v>
      </c>
    </row>
    <row r="25" spans="1:21" ht="21" x14ac:dyDescent="0.55000000000000004">
      <c r="A25" s="30" t="s">
        <v>28</v>
      </c>
      <c r="C25" s="119">
        <v>0</v>
      </c>
      <c r="D25" s="120"/>
      <c r="E25" s="120">
        <v>-6565876942</v>
      </c>
      <c r="F25" s="120"/>
      <c r="G25" s="120">
        <v>0</v>
      </c>
      <c r="H25" s="120"/>
      <c r="I25" s="120">
        <v>-6565876942</v>
      </c>
      <c r="J25" s="116"/>
      <c r="K25" s="102" t="s">
        <v>425</v>
      </c>
      <c r="L25" s="114"/>
      <c r="M25" s="119">
        <v>0</v>
      </c>
      <c r="N25" s="120"/>
      <c r="O25" s="120">
        <v>-37147376829</v>
      </c>
      <c r="P25" s="120"/>
      <c r="Q25" s="120">
        <v>0</v>
      </c>
      <c r="R25" s="120"/>
      <c r="S25" s="120">
        <v>-37147376829</v>
      </c>
      <c r="T25" s="116"/>
      <c r="U25" s="102" t="s">
        <v>163</v>
      </c>
    </row>
    <row r="26" spans="1:21" ht="21" x14ac:dyDescent="0.55000000000000004">
      <c r="A26" s="30" t="s">
        <v>42</v>
      </c>
      <c r="C26" s="119">
        <v>0</v>
      </c>
      <c r="D26" s="120"/>
      <c r="E26" s="120">
        <v>-1743521171</v>
      </c>
      <c r="F26" s="120"/>
      <c r="G26" s="120">
        <v>0</v>
      </c>
      <c r="H26" s="120"/>
      <c r="I26" s="120">
        <v>-1743521171</v>
      </c>
      <c r="J26" s="116"/>
      <c r="K26" s="102" t="s">
        <v>426</v>
      </c>
      <c r="L26" s="114"/>
      <c r="M26" s="119">
        <v>0</v>
      </c>
      <c r="N26" s="120"/>
      <c r="O26" s="120">
        <v>-14261616036</v>
      </c>
      <c r="P26" s="120"/>
      <c r="Q26" s="120">
        <v>0</v>
      </c>
      <c r="R26" s="120"/>
      <c r="S26" s="120">
        <v>-14261616036</v>
      </c>
      <c r="T26" s="116"/>
      <c r="U26" s="102" t="s">
        <v>427</v>
      </c>
    </row>
    <row r="27" spans="1:21" ht="21.75" thickBot="1" x14ac:dyDescent="0.6">
      <c r="A27" s="36" t="s">
        <v>30</v>
      </c>
      <c r="C27" s="121">
        <v>0</v>
      </c>
      <c r="D27" s="122"/>
      <c r="E27" s="122">
        <v>-232526036</v>
      </c>
      <c r="F27" s="122"/>
      <c r="G27" s="122">
        <v>0</v>
      </c>
      <c r="H27" s="122"/>
      <c r="I27" s="122">
        <v>-232526036</v>
      </c>
      <c r="J27" s="123"/>
      <c r="K27" s="108" t="s">
        <v>428</v>
      </c>
      <c r="L27" s="114"/>
      <c r="M27" s="121">
        <v>0</v>
      </c>
      <c r="N27" s="122"/>
      <c r="O27" s="122">
        <v>-2200505986</v>
      </c>
      <c r="P27" s="122"/>
      <c r="Q27" s="122">
        <v>0</v>
      </c>
      <c r="R27" s="122"/>
      <c r="S27" s="122">
        <v>-2200505986</v>
      </c>
      <c r="T27" s="123"/>
      <c r="U27" s="108" t="s">
        <v>429</v>
      </c>
    </row>
    <row r="28" spans="1:21" ht="21" x14ac:dyDescent="0.55000000000000004">
      <c r="A28" s="124"/>
      <c r="C28" s="116"/>
      <c r="D28" s="116"/>
      <c r="E28" s="116"/>
      <c r="F28" s="116"/>
      <c r="G28" s="116"/>
      <c r="H28" s="116"/>
      <c r="I28" s="116"/>
      <c r="J28" s="116"/>
      <c r="K28" s="104"/>
      <c r="L28" s="114"/>
      <c r="M28" s="116"/>
      <c r="N28" s="116"/>
      <c r="O28" s="116"/>
      <c r="P28" s="116"/>
      <c r="Q28" s="116"/>
      <c r="R28" s="116"/>
      <c r="S28" s="116"/>
      <c r="T28" s="116"/>
      <c r="U28" s="104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2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85546875" style="41" bestFit="1" customWidth="1"/>
    <col min="2" max="2" width="1" style="41" customWidth="1"/>
    <col min="3" max="3" width="21.28515625" style="41" bestFit="1" customWidth="1"/>
    <col min="4" max="4" width="1" style="41" customWidth="1"/>
    <col min="5" max="5" width="22.7109375" style="41" bestFit="1" customWidth="1"/>
    <col min="6" max="6" width="1" style="41" customWidth="1"/>
    <col min="7" max="7" width="16.28515625" style="41" bestFit="1" customWidth="1"/>
    <col min="8" max="8" width="1" style="41" customWidth="1"/>
    <col min="9" max="9" width="16.42578125" style="41" bestFit="1" customWidth="1"/>
    <col min="10" max="10" width="1" style="41" customWidth="1"/>
    <col min="11" max="11" width="21.28515625" style="41" bestFit="1" customWidth="1"/>
    <col min="12" max="12" width="1" style="41" customWidth="1"/>
    <col min="13" max="13" width="22.7109375" style="41" bestFit="1" customWidth="1"/>
    <col min="14" max="14" width="1" style="41" customWidth="1"/>
    <col min="15" max="15" width="16.28515625" style="41" bestFit="1" customWidth="1"/>
    <col min="16" max="16" width="1" style="41" customWidth="1"/>
    <col min="17" max="17" width="16.4257812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2" t="str">
        <f>'[2]سرمایه‌گذاری در سهام'!A2:U2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'[2]سرمایه‌گذاری در سهام'!A3:U3</f>
        <v>صورت وضعیت درآمدها</v>
      </c>
      <c r="B3" s="12"/>
      <c r="C3" s="12" t="s">
        <v>362</v>
      </c>
      <c r="D3" s="12" t="s">
        <v>362</v>
      </c>
      <c r="E3" s="12" t="s">
        <v>362</v>
      </c>
      <c r="F3" s="12" t="s">
        <v>362</v>
      </c>
      <c r="G3" s="12" t="s">
        <v>362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'سرمایه‌گذاری در سهام'!A4:U4</f>
        <v>برای ماه منتهی به 1403/02/31</v>
      </c>
      <c r="B4" s="12"/>
      <c r="C4" s="12" t="s">
        <v>502</v>
      </c>
      <c r="D4" s="12" t="s">
        <v>502</v>
      </c>
      <c r="E4" s="12" t="s">
        <v>502</v>
      </c>
      <c r="F4" s="12" t="s">
        <v>502</v>
      </c>
      <c r="G4" s="12" t="s">
        <v>502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5" thickBot="1" x14ac:dyDescent="0.5"/>
    <row r="6" spans="1:17" ht="30" x14ac:dyDescent="0.45">
      <c r="A6" s="13" t="s">
        <v>366</v>
      </c>
      <c r="C6" s="14" t="s">
        <v>364</v>
      </c>
      <c r="D6" s="15" t="s">
        <v>364</v>
      </c>
      <c r="E6" s="15" t="s">
        <v>364</v>
      </c>
      <c r="F6" s="15" t="s">
        <v>364</v>
      </c>
      <c r="G6" s="15" t="s">
        <v>364</v>
      </c>
      <c r="H6" s="15" t="s">
        <v>364</v>
      </c>
      <c r="I6" s="16" t="s">
        <v>364</v>
      </c>
      <c r="K6" s="14" t="s">
        <v>365</v>
      </c>
      <c r="L6" s="15" t="s">
        <v>365</v>
      </c>
      <c r="M6" s="15" t="s">
        <v>365</v>
      </c>
      <c r="N6" s="15" t="s">
        <v>365</v>
      </c>
      <c r="O6" s="15" t="s">
        <v>365</v>
      </c>
      <c r="P6" s="15" t="s">
        <v>365</v>
      </c>
      <c r="Q6" s="16" t="s">
        <v>365</v>
      </c>
    </row>
    <row r="7" spans="1:17" ht="30" x14ac:dyDescent="0.45">
      <c r="A7" s="20" t="s">
        <v>366</v>
      </c>
      <c r="C7" s="42" t="s">
        <v>430</v>
      </c>
      <c r="E7" s="40" t="s">
        <v>396</v>
      </c>
      <c r="G7" s="40" t="s">
        <v>397</v>
      </c>
      <c r="I7" s="43" t="s">
        <v>431</v>
      </c>
      <c r="K7" s="42" t="s">
        <v>430</v>
      </c>
      <c r="M7" s="40" t="s">
        <v>396</v>
      </c>
      <c r="O7" s="40" t="s">
        <v>397</v>
      </c>
      <c r="Q7" s="43" t="s">
        <v>431</v>
      </c>
    </row>
    <row r="8" spans="1:17" ht="21" x14ac:dyDescent="0.55000000000000004">
      <c r="A8" s="69" t="s">
        <v>81</v>
      </c>
      <c r="C8" s="125">
        <v>0</v>
      </c>
      <c r="E8" s="45">
        <v>-2504803751</v>
      </c>
      <c r="F8" s="46"/>
      <c r="G8" s="45">
        <v>3803395519</v>
      </c>
      <c r="H8" s="46"/>
      <c r="I8" s="126">
        <v>1298591768</v>
      </c>
      <c r="K8" s="125">
        <v>0</v>
      </c>
      <c r="L8" s="46"/>
      <c r="M8" s="45">
        <v>2005341638</v>
      </c>
      <c r="N8" s="46"/>
      <c r="O8" s="45">
        <v>9083338357</v>
      </c>
      <c r="P8" s="46"/>
      <c r="Q8" s="126">
        <v>11088679995</v>
      </c>
    </row>
    <row r="9" spans="1:17" ht="21" x14ac:dyDescent="0.55000000000000004">
      <c r="A9" s="69" t="s">
        <v>95</v>
      </c>
      <c r="C9" s="125">
        <v>0</v>
      </c>
      <c r="E9" s="45">
        <v>-1451259310</v>
      </c>
      <c r="F9" s="46"/>
      <c r="G9" s="45">
        <v>1914142000</v>
      </c>
      <c r="H9" s="46"/>
      <c r="I9" s="126">
        <v>462882690</v>
      </c>
      <c r="K9" s="125">
        <v>0</v>
      </c>
      <c r="L9" s="46"/>
      <c r="M9" s="45">
        <v>3860300</v>
      </c>
      <c r="N9" s="46"/>
      <c r="O9" s="45">
        <v>1914142000</v>
      </c>
      <c r="P9" s="46"/>
      <c r="Q9" s="126">
        <v>1918002300</v>
      </c>
    </row>
    <row r="10" spans="1:17" ht="21" x14ac:dyDescent="0.55000000000000004">
      <c r="A10" s="69" t="s">
        <v>89</v>
      </c>
      <c r="C10" s="125">
        <v>0</v>
      </c>
      <c r="E10" s="45">
        <v>-2422292881</v>
      </c>
      <c r="F10" s="46"/>
      <c r="G10" s="45">
        <v>3929057734</v>
      </c>
      <c r="H10" s="46"/>
      <c r="I10" s="126">
        <v>1506764853</v>
      </c>
      <c r="K10" s="125">
        <v>0</v>
      </c>
      <c r="L10" s="46"/>
      <c r="M10" s="45">
        <v>2251856075</v>
      </c>
      <c r="N10" s="46"/>
      <c r="O10" s="45">
        <v>3929057734</v>
      </c>
      <c r="P10" s="46"/>
      <c r="Q10" s="126">
        <v>6180913809</v>
      </c>
    </row>
    <row r="11" spans="1:17" ht="21" x14ac:dyDescent="0.55000000000000004">
      <c r="A11" s="69" t="s">
        <v>76</v>
      </c>
      <c r="C11" s="125">
        <v>0</v>
      </c>
      <c r="E11" s="45">
        <v>-837954853</v>
      </c>
      <c r="F11" s="46"/>
      <c r="G11" s="45">
        <v>1195733237</v>
      </c>
      <c r="H11" s="46"/>
      <c r="I11" s="126">
        <v>357778384</v>
      </c>
      <c r="K11" s="125">
        <v>0</v>
      </c>
      <c r="L11" s="46"/>
      <c r="M11" s="45">
        <v>3993595</v>
      </c>
      <c r="N11" s="46"/>
      <c r="O11" s="45">
        <v>1630301467</v>
      </c>
      <c r="P11" s="46"/>
      <c r="Q11" s="126">
        <v>1634295062</v>
      </c>
    </row>
    <row r="12" spans="1:17" ht="21" x14ac:dyDescent="0.55000000000000004">
      <c r="A12" s="69" t="s">
        <v>108</v>
      </c>
      <c r="C12" s="125">
        <v>0</v>
      </c>
      <c r="E12" s="45">
        <v>-46765669460</v>
      </c>
      <c r="F12" s="46"/>
      <c r="G12" s="45">
        <v>51545654663</v>
      </c>
      <c r="H12" s="46"/>
      <c r="I12" s="126">
        <v>4779985203</v>
      </c>
      <c r="K12" s="125">
        <v>0</v>
      </c>
      <c r="L12" s="46"/>
      <c r="M12" s="45">
        <v>13213161</v>
      </c>
      <c r="N12" s="46"/>
      <c r="O12" s="45">
        <v>53928517893</v>
      </c>
      <c r="P12" s="46"/>
      <c r="Q12" s="126">
        <v>53941731054</v>
      </c>
    </row>
    <row r="13" spans="1:17" ht="21" x14ac:dyDescent="0.55000000000000004">
      <c r="A13" s="69" t="s">
        <v>97</v>
      </c>
      <c r="C13" s="125">
        <v>0</v>
      </c>
      <c r="E13" s="45">
        <v>-3700309196</v>
      </c>
      <c r="F13" s="46"/>
      <c r="G13" s="45">
        <v>5986914678</v>
      </c>
      <c r="H13" s="46"/>
      <c r="I13" s="126">
        <v>2286605482</v>
      </c>
      <c r="K13" s="125">
        <v>0</v>
      </c>
      <c r="L13" s="46"/>
      <c r="M13" s="45">
        <v>4830017401</v>
      </c>
      <c r="N13" s="46"/>
      <c r="O13" s="45">
        <v>6787176611</v>
      </c>
      <c r="P13" s="46"/>
      <c r="Q13" s="126">
        <v>11617194012</v>
      </c>
    </row>
    <row r="14" spans="1:17" ht="21" x14ac:dyDescent="0.55000000000000004">
      <c r="A14" s="69" t="s">
        <v>130</v>
      </c>
      <c r="C14" s="125">
        <v>36713434962</v>
      </c>
      <c r="E14" s="45">
        <v>18424843221</v>
      </c>
      <c r="F14" s="46"/>
      <c r="G14" s="45">
        <v>-221143239</v>
      </c>
      <c r="H14" s="46"/>
      <c r="I14" s="126">
        <v>54917134944</v>
      </c>
      <c r="K14" s="125">
        <v>165285721682</v>
      </c>
      <c r="L14" s="46"/>
      <c r="M14" s="45">
        <v>-92659017134</v>
      </c>
      <c r="N14" s="46"/>
      <c r="O14" s="45">
        <v>-221143239</v>
      </c>
      <c r="P14" s="46"/>
      <c r="Q14" s="126">
        <v>72405561309</v>
      </c>
    </row>
    <row r="15" spans="1:17" ht="21" x14ac:dyDescent="0.55000000000000004">
      <c r="A15" s="69" t="s">
        <v>155</v>
      </c>
      <c r="C15" s="125">
        <v>4035015370</v>
      </c>
      <c r="E15" s="45">
        <v>0</v>
      </c>
      <c r="F15" s="46"/>
      <c r="G15" s="45">
        <v>1253500000</v>
      </c>
      <c r="H15" s="46"/>
      <c r="I15" s="126">
        <v>5288515370</v>
      </c>
      <c r="K15" s="125">
        <v>4035015370</v>
      </c>
      <c r="L15" s="46"/>
      <c r="M15" s="45">
        <v>0</v>
      </c>
      <c r="N15" s="46"/>
      <c r="O15" s="45">
        <v>1253500000</v>
      </c>
      <c r="P15" s="46"/>
      <c r="Q15" s="126">
        <v>5288515370</v>
      </c>
    </row>
    <row r="16" spans="1:17" ht="21" x14ac:dyDescent="0.55000000000000004">
      <c r="A16" s="69" t="s">
        <v>79</v>
      </c>
      <c r="C16" s="125">
        <v>0</v>
      </c>
      <c r="E16" s="45">
        <v>6879</v>
      </c>
      <c r="F16" s="46"/>
      <c r="G16" s="45">
        <v>0</v>
      </c>
      <c r="H16" s="46"/>
      <c r="I16" s="126">
        <v>6879</v>
      </c>
      <c r="K16" s="125">
        <v>0</v>
      </c>
      <c r="L16" s="46"/>
      <c r="M16" s="45">
        <v>83184</v>
      </c>
      <c r="N16" s="46"/>
      <c r="O16" s="45">
        <v>26595181</v>
      </c>
      <c r="P16" s="46"/>
      <c r="Q16" s="126">
        <v>26678365</v>
      </c>
    </row>
    <row r="17" spans="1:17" ht="21" x14ac:dyDescent="0.55000000000000004">
      <c r="A17" s="69" t="s">
        <v>394</v>
      </c>
      <c r="C17" s="125">
        <v>0</v>
      </c>
      <c r="E17" s="45">
        <v>0</v>
      </c>
      <c r="F17" s="46"/>
      <c r="G17" s="45">
        <v>0</v>
      </c>
      <c r="H17" s="46"/>
      <c r="I17" s="126">
        <v>0</v>
      </c>
      <c r="K17" s="125">
        <v>0</v>
      </c>
      <c r="L17" s="46"/>
      <c r="M17" s="45">
        <v>0</v>
      </c>
      <c r="N17" s="46"/>
      <c r="O17" s="45">
        <v>941679290</v>
      </c>
      <c r="P17" s="46"/>
      <c r="Q17" s="126">
        <v>941679290</v>
      </c>
    </row>
    <row r="18" spans="1:17" ht="21" x14ac:dyDescent="0.55000000000000004">
      <c r="A18" s="69" t="s">
        <v>65</v>
      </c>
      <c r="C18" s="125">
        <v>0</v>
      </c>
      <c r="E18" s="45">
        <v>26966</v>
      </c>
      <c r="F18" s="46"/>
      <c r="G18" s="45">
        <v>0</v>
      </c>
      <c r="H18" s="46"/>
      <c r="I18" s="126">
        <v>26966</v>
      </c>
      <c r="K18" s="125">
        <v>0</v>
      </c>
      <c r="L18" s="46"/>
      <c r="M18" s="45">
        <v>125588</v>
      </c>
      <c r="N18" s="46"/>
      <c r="O18" s="45">
        <v>3233417</v>
      </c>
      <c r="P18" s="46"/>
      <c r="Q18" s="126">
        <v>3359005</v>
      </c>
    </row>
    <row r="19" spans="1:17" ht="21" x14ac:dyDescent="0.55000000000000004">
      <c r="A19" s="69" t="s">
        <v>371</v>
      </c>
      <c r="C19" s="125">
        <v>0</v>
      </c>
      <c r="E19" s="45">
        <v>0</v>
      </c>
      <c r="F19" s="46"/>
      <c r="G19" s="45">
        <v>0</v>
      </c>
      <c r="H19" s="46"/>
      <c r="I19" s="126">
        <v>0</v>
      </c>
      <c r="K19" s="125">
        <v>5224380444</v>
      </c>
      <c r="L19" s="46"/>
      <c r="M19" s="45">
        <v>0</v>
      </c>
      <c r="N19" s="46"/>
      <c r="O19" s="45">
        <v>32342992910</v>
      </c>
      <c r="P19" s="46"/>
      <c r="Q19" s="126">
        <v>37567373354</v>
      </c>
    </row>
    <row r="20" spans="1:17" ht="21" x14ac:dyDescent="0.55000000000000004">
      <c r="A20" s="69" t="s">
        <v>378</v>
      </c>
      <c r="C20" s="125">
        <v>0</v>
      </c>
      <c r="E20" s="45">
        <v>0</v>
      </c>
      <c r="F20" s="46"/>
      <c r="G20" s="45">
        <v>0</v>
      </c>
      <c r="H20" s="46"/>
      <c r="I20" s="126">
        <v>0</v>
      </c>
      <c r="K20" s="125">
        <v>24886847344</v>
      </c>
      <c r="L20" s="46"/>
      <c r="M20" s="45">
        <v>0</v>
      </c>
      <c r="N20" s="46"/>
      <c r="O20" s="45">
        <v>2888486557</v>
      </c>
      <c r="P20" s="46"/>
      <c r="Q20" s="126">
        <v>27775333901</v>
      </c>
    </row>
    <row r="21" spans="1:17" ht="21" x14ac:dyDescent="0.55000000000000004">
      <c r="A21" s="69" t="s">
        <v>376</v>
      </c>
      <c r="C21" s="125">
        <v>0</v>
      </c>
      <c r="E21" s="45">
        <v>0</v>
      </c>
      <c r="F21" s="46"/>
      <c r="G21" s="45">
        <v>0</v>
      </c>
      <c r="H21" s="46"/>
      <c r="I21" s="126">
        <v>0</v>
      </c>
      <c r="K21" s="125">
        <v>24163742909</v>
      </c>
      <c r="L21" s="46"/>
      <c r="M21" s="45">
        <v>0</v>
      </c>
      <c r="N21" s="46"/>
      <c r="O21" s="45">
        <v>3441072803</v>
      </c>
      <c r="P21" s="46"/>
      <c r="Q21" s="126">
        <v>27604815712</v>
      </c>
    </row>
    <row r="22" spans="1:17" ht="21" x14ac:dyDescent="0.55000000000000004">
      <c r="A22" s="69" t="s">
        <v>72</v>
      </c>
      <c r="C22" s="125">
        <v>0</v>
      </c>
      <c r="E22" s="45">
        <v>-704772236</v>
      </c>
      <c r="F22" s="46"/>
      <c r="G22" s="45">
        <v>0</v>
      </c>
      <c r="H22" s="46"/>
      <c r="I22" s="126">
        <v>-704772236</v>
      </c>
      <c r="K22" s="125">
        <v>0</v>
      </c>
      <c r="L22" s="46"/>
      <c r="M22" s="45">
        <v>593737356</v>
      </c>
      <c r="N22" s="46"/>
      <c r="O22" s="45">
        <v>-571326411</v>
      </c>
      <c r="P22" s="46"/>
      <c r="Q22" s="126">
        <v>22410945</v>
      </c>
    </row>
    <row r="23" spans="1:17" ht="21" x14ac:dyDescent="0.55000000000000004">
      <c r="A23" s="69" t="s">
        <v>85</v>
      </c>
      <c r="C23" s="125">
        <v>0</v>
      </c>
      <c r="E23" s="45">
        <v>-4141673184</v>
      </c>
      <c r="F23" s="46"/>
      <c r="G23" s="45">
        <v>0</v>
      </c>
      <c r="H23" s="46"/>
      <c r="I23" s="126">
        <v>-4141673184</v>
      </c>
      <c r="K23" s="125">
        <v>0</v>
      </c>
      <c r="L23" s="46"/>
      <c r="M23" s="45">
        <v>-2355069070</v>
      </c>
      <c r="N23" s="46"/>
      <c r="O23" s="45">
        <v>-20124343</v>
      </c>
      <c r="P23" s="46"/>
      <c r="Q23" s="126">
        <v>-2375193413</v>
      </c>
    </row>
    <row r="24" spans="1:17" ht="21" x14ac:dyDescent="0.55000000000000004">
      <c r="A24" s="69" t="s">
        <v>92</v>
      </c>
      <c r="C24" s="125">
        <v>0</v>
      </c>
      <c r="E24" s="45">
        <v>-1665858008</v>
      </c>
      <c r="F24" s="46"/>
      <c r="G24" s="45">
        <v>0</v>
      </c>
      <c r="H24" s="46"/>
      <c r="I24" s="126">
        <v>-1665858008</v>
      </c>
      <c r="K24" s="125">
        <v>0</v>
      </c>
      <c r="L24" s="46"/>
      <c r="M24" s="45">
        <v>-722029110</v>
      </c>
      <c r="N24" s="46"/>
      <c r="O24" s="45">
        <v>-663319748</v>
      </c>
      <c r="P24" s="46"/>
      <c r="Q24" s="126">
        <v>-1385348858</v>
      </c>
    </row>
    <row r="25" spans="1:17" ht="21" x14ac:dyDescent="0.55000000000000004">
      <c r="A25" s="69" t="s">
        <v>111</v>
      </c>
      <c r="C25" s="125">
        <v>0</v>
      </c>
      <c r="D25" s="45"/>
      <c r="E25" s="45">
        <v>-100681747</v>
      </c>
      <c r="G25" s="45">
        <v>0</v>
      </c>
      <c r="H25" s="127"/>
      <c r="I25" s="126">
        <v>-100681747</v>
      </c>
      <c r="K25" s="125">
        <v>0</v>
      </c>
      <c r="M25" s="45">
        <v>485362012</v>
      </c>
      <c r="O25" s="127">
        <v>-345307399</v>
      </c>
      <c r="P25" s="127"/>
      <c r="Q25" s="126">
        <v>140054613</v>
      </c>
    </row>
    <row r="26" spans="1:17" ht="21" x14ac:dyDescent="0.55000000000000004">
      <c r="A26" s="69" t="s">
        <v>126</v>
      </c>
      <c r="C26" s="125">
        <v>16772928889</v>
      </c>
      <c r="D26" s="45"/>
      <c r="E26" s="45">
        <v>0</v>
      </c>
      <c r="G26" s="45">
        <v>0</v>
      </c>
      <c r="H26" s="127"/>
      <c r="I26" s="126">
        <v>16772928889</v>
      </c>
      <c r="K26" s="125">
        <v>68406108481</v>
      </c>
      <c r="M26" s="45">
        <v>-188484125</v>
      </c>
      <c r="O26" s="127">
        <v>-10530775250</v>
      </c>
      <c r="P26" s="127"/>
      <c r="Q26" s="126">
        <v>57686849106</v>
      </c>
    </row>
    <row r="27" spans="1:17" ht="21" x14ac:dyDescent="0.55000000000000004">
      <c r="A27" s="69" t="s">
        <v>374</v>
      </c>
      <c r="C27" s="125">
        <v>0</v>
      </c>
      <c r="D27" s="45"/>
      <c r="E27" s="45">
        <v>0</v>
      </c>
      <c r="G27" s="45">
        <v>0</v>
      </c>
      <c r="H27" s="127"/>
      <c r="I27" s="126">
        <v>0</v>
      </c>
      <c r="K27" s="125">
        <v>85373307285</v>
      </c>
      <c r="M27" s="45">
        <v>0</v>
      </c>
      <c r="O27" s="127">
        <v>-48970000000</v>
      </c>
      <c r="P27" s="127"/>
      <c r="Q27" s="126">
        <v>36403307285</v>
      </c>
    </row>
    <row r="28" spans="1:17" ht="21" x14ac:dyDescent="0.55000000000000004">
      <c r="A28" s="69" t="s">
        <v>151</v>
      </c>
      <c r="C28" s="125">
        <v>3724664112</v>
      </c>
      <c r="D28" s="45"/>
      <c r="E28" s="45">
        <v>-194000000</v>
      </c>
      <c r="G28" s="45">
        <v>0</v>
      </c>
      <c r="H28" s="127"/>
      <c r="I28" s="126">
        <v>3530664112</v>
      </c>
      <c r="K28" s="125">
        <v>3724664112</v>
      </c>
      <c r="M28" s="45">
        <v>-194000000</v>
      </c>
      <c r="O28" s="127">
        <v>0</v>
      </c>
      <c r="P28" s="127"/>
      <c r="Q28" s="126">
        <v>3530664112</v>
      </c>
    </row>
    <row r="29" spans="1:17" ht="21" x14ac:dyDescent="0.55000000000000004">
      <c r="A29" s="69" t="s">
        <v>122</v>
      </c>
      <c r="C29" s="125">
        <v>11913851633</v>
      </c>
      <c r="D29" s="45"/>
      <c r="E29" s="45">
        <v>0</v>
      </c>
      <c r="G29" s="45">
        <v>0</v>
      </c>
      <c r="H29" s="127"/>
      <c r="I29" s="126">
        <v>11913851633</v>
      </c>
      <c r="K29" s="125">
        <v>54251980617</v>
      </c>
      <c r="M29" s="45">
        <v>48991118750</v>
      </c>
      <c r="O29" s="127">
        <v>0</v>
      </c>
      <c r="P29" s="127"/>
      <c r="Q29" s="126">
        <v>103243099367</v>
      </c>
    </row>
    <row r="30" spans="1:17" ht="21" x14ac:dyDescent="0.55000000000000004">
      <c r="A30" s="69" t="s">
        <v>140</v>
      </c>
      <c r="C30" s="125">
        <v>23581462991</v>
      </c>
      <c r="D30" s="45"/>
      <c r="E30" s="45">
        <v>0</v>
      </c>
      <c r="G30" s="45">
        <v>0</v>
      </c>
      <c r="H30" s="127"/>
      <c r="I30" s="126">
        <v>23581462991</v>
      </c>
      <c r="K30" s="125">
        <v>115400533756</v>
      </c>
      <c r="M30" s="45">
        <v>17130526700</v>
      </c>
      <c r="O30" s="127">
        <v>0</v>
      </c>
      <c r="P30" s="127"/>
      <c r="Q30" s="126">
        <v>132531060456</v>
      </c>
    </row>
    <row r="31" spans="1:17" ht="21" x14ac:dyDescent="0.55000000000000004">
      <c r="A31" s="69" t="s">
        <v>144</v>
      </c>
      <c r="C31" s="125">
        <v>3860310667</v>
      </c>
      <c r="D31" s="45"/>
      <c r="E31" s="45">
        <v>-8163520093</v>
      </c>
      <c r="G31" s="45">
        <v>0</v>
      </c>
      <c r="H31" s="127"/>
      <c r="I31" s="126">
        <v>-4303209426</v>
      </c>
      <c r="K31" s="125">
        <v>19734492805</v>
      </c>
      <c r="M31" s="45">
        <v>6162882775</v>
      </c>
      <c r="O31" s="127">
        <v>0</v>
      </c>
      <c r="P31" s="127"/>
      <c r="Q31" s="126">
        <v>25897375580</v>
      </c>
    </row>
    <row r="32" spans="1:17" ht="21" x14ac:dyDescent="0.55000000000000004">
      <c r="A32" s="69" t="s">
        <v>137</v>
      </c>
      <c r="C32" s="125">
        <v>2876413935</v>
      </c>
      <c r="D32" s="45"/>
      <c r="E32" s="45">
        <v>2283336071</v>
      </c>
      <c r="G32" s="45">
        <v>0</v>
      </c>
      <c r="H32" s="127"/>
      <c r="I32" s="126">
        <v>5159750006</v>
      </c>
      <c r="K32" s="125">
        <v>14889824649</v>
      </c>
      <c r="M32" s="45">
        <v>18721956031</v>
      </c>
      <c r="O32" s="127">
        <v>0</v>
      </c>
      <c r="P32" s="127"/>
      <c r="Q32" s="126">
        <v>33611780680</v>
      </c>
    </row>
    <row r="33" spans="1:17" ht="21" x14ac:dyDescent="0.55000000000000004">
      <c r="A33" s="69" t="s">
        <v>134</v>
      </c>
      <c r="C33" s="125">
        <v>6903393443</v>
      </c>
      <c r="D33" s="45"/>
      <c r="E33" s="45">
        <v>-17048909325</v>
      </c>
      <c r="G33" s="45">
        <v>0</v>
      </c>
      <c r="H33" s="127"/>
      <c r="I33" s="126">
        <v>-10145515882</v>
      </c>
      <c r="K33" s="125">
        <v>35735579155</v>
      </c>
      <c r="M33" s="45">
        <v>37108672834</v>
      </c>
      <c r="O33" s="127">
        <v>0</v>
      </c>
      <c r="P33" s="127"/>
      <c r="Q33" s="126">
        <v>72844251989</v>
      </c>
    </row>
    <row r="34" spans="1:17" ht="21" x14ac:dyDescent="0.55000000000000004">
      <c r="A34" s="69" t="s">
        <v>118</v>
      </c>
      <c r="C34" s="125">
        <v>15562849315</v>
      </c>
      <c r="D34" s="45"/>
      <c r="E34" s="45">
        <v>7264683038</v>
      </c>
      <c r="G34" s="45">
        <v>0</v>
      </c>
      <c r="H34" s="127"/>
      <c r="I34" s="126">
        <v>22827532353</v>
      </c>
      <c r="K34" s="125">
        <v>74555152224</v>
      </c>
      <c r="M34" s="45">
        <v>35386585019</v>
      </c>
      <c r="O34" s="127">
        <v>0</v>
      </c>
      <c r="P34" s="127"/>
      <c r="Q34" s="126">
        <v>109941737243</v>
      </c>
    </row>
    <row r="35" spans="1:17" ht="21" x14ac:dyDescent="0.55000000000000004">
      <c r="A35" s="69" t="s">
        <v>114</v>
      </c>
      <c r="C35" s="125">
        <v>7601745347</v>
      </c>
      <c r="D35" s="45"/>
      <c r="E35" s="45">
        <v>161142787</v>
      </c>
      <c r="G35" s="45">
        <v>0</v>
      </c>
      <c r="H35" s="127"/>
      <c r="I35" s="126">
        <v>7762888134</v>
      </c>
      <c r="K35" s="125">
        <v>36726093315</v>
      </c>
      <c r="M35" s="45">
        <v>785917526</v>
      </c>
      <c r="O35" s="127">
        <v>0</v>
      </c>
      <c r="P35" s="127"/>
      <c r="Q35" s="126">
        <v>37512010841</v>
      </c>
    </row>
    <row r="36" spans="1:17" ht="21" x14ac:dyDescent="0.55000000000000004">
      <c r="A36" s="69" t="s">
        <v>147</v>
      </c>
      <c r="C36" s="125">
        <v>1456977370</v>
      </c>
      <c r="D36" s="45"/>
      <c r="E36" s="45">
        <v>904318062</v>
      </c>
      <c r="G36" s="45">
        <v>0</v>
      </c>
      <c r="H36" s="127"/>
      <c r="I36" s="126">
        <v>2361295432</v>
      </c>
      <c r="K36" s="125">
        <v>6815981040</v>
      </c>
      <c r="M36" s="45">
        <v>11345986108</v>
      </c>
      <c r="O36" s="127">
        <v>0</v>
      </c>
      <c r="P36" s="127"/>
      <c r="Q36" s="126">
        <v>18161967148</v>
      </c>
    </row>
    <row r="37" spans="1:17" ht="21" x14ac:dyDescent="0.55000000000000004">
      <c r="A37" s="69" t="s">
        <v>101</v>
      </c>
      <c r="C37" s="125">
        <v>0</v>
      </c>
      <c r="D37" s="45"/>
      <c r="E37" s="45">
        <v>143613666</v>
      </c>
      <c r="G37" s="45">
        <v>0</v>
      </c>
      <c r="H37" s="127"/>
      <c r="I37" s="126">
        <v>143613666</v>
      </c>
      <c r="K37" s="125">
        <v>0</v>
      </c>
      <c r="M37" s="45">
        <v>469440099</v>
      </c>
      <c r="O37" s="127">
        <v>0</v>
      </c>
      <c r="P37" s="127"/>
      <c r="Q37" s="126">
        <v>469440099</v>
      </c>
    </row>
    <row r="38" spans="1:17" ht="21" x14ac:dyDescent="0.55000000000000004">
      <c r="A38" s="69" t="s">
        <v>68</v>
      </c>
      <c r="C38" s="125">
        <v>0</v>
      </c>
      <c r="D38" s="45"/>
      <c r="E38" s="45">
        <v>-2437774072</v>
      </c>
      <c r="G38" s="45">
        <v>0</v>
      </c>
      <c r="H38" s="127"/>
      <c r="I38" s="126">
        <v>-2437774072</v>
      </c>
      <c r="K38" s="125">
        <v>0</v>
      </c>
      <c r="M38" s="45">
        <v>22327835547</v>
      </c>
      <c r="O38" s="127">
        <v>0</v>
      </c>
      <c r="P38" s="127"/>
      <c r="Q38" s="126">
        <v>22327835547</v>
      </c>
    </row>
    <row r="39" spans="1:17" ht="21" x14ac:dyDescent="0.55000000000000004">
      <c r="A39" s="69" t="s">
        <v>105</v>
      </c>
      <c r="C39" s="125">
        <v>0</v>
      </c>
      <c r="D39" s="45"/>
      <c r="E39" s="45">
        <v>-6054032507</v>
      </c>
      <c r="G39" s="45">
        <v>0</v>
      </c>
      <c r="H39" s="127"/>
      <c r="I39" s="126">
        <v>-6054032507</v>
      </c>
      <c r="K39" s="125">
        <v>0</v>
      </c>
      <c r="M39" s="45">
        <v>35464182952</v>
      </c>
      <c r="O39" s="127">
        <v>0</v>
      </c>
      <c r="P39" s="127"/>
      <c r="Q39" s="126">
        <v>35464182952</v>
      </c>
    </row>
    <row r="40" spans="1:17" ht="21" x14ac:dyDescent="0.55000000000000004">
      <c r="A40" s="69" t="s">
        <v>60</v>
      </c>
      <c r="C40" s="125">
        <v>0</v>
      </c>
      <c r="D40" s="45"/>
      <c r="E40" s="45">
        <v>42434683078</v>
      </c>
      <c r="G40" s="45">
        <v>0</v>
      </c>
      <c r="H40" s="127"/>
      <c r="I40" s="126">
        <v>42434683078</v>
      </c>
      <c r="K40" s="125">
        <v>0</v>
      </c>
      <c r="M40" s="45">
        <v>158707552607</v>
      </c>
      <c r="O40" s="127">
        <v>0</v>
      </c>
      <c r="P40" s="127"/>
      <c r="Q40" s="126">
        <v>158707552607</v>
      </c>
    </row>
    <row r="41" spans="1:17" ht="21" x14ac:dyDescent="0.55000000000000004">
      <c r="A41" s="69"/>
      <c r="C41" s="125"/>
      <c r="D41" s="45"/>
      <c r="E41" s="45"/>
      <c r="G41" s="45"/>
      <c r="H41" s="127"/>
      <c r="I41" s="126"/>
      <c r="K41" s="125"/>
      <c r="M41" s="45"/>
      <c r="O41" s="127"/>
      <c r="P41" s="127"/>
      <c r="Q41" s="126"/>
    </row>
    <row r="42" spans="1:17" ht="21.75" thickBot="1" x14ac:dyDescent="0.6">
      <c r="A42" s="77"/>
      <c r="C42" s="128"/>
      <c r="D42" s="55"/>
      <c r="E42" s="55"/>
      <c r="F42" s="54"/>
      <c r="G42" s="55"/>
      <c r="H42" s="129"/>
      <c r="I42" s="130"/>
      <c r="K42" s="128"/>
      <c r="L42" s="54"/>
      <c r="M42" s="55"/>
      <c r="N42" s="54"/>
      <c r="O42" s="129"/>
      <c r="P42" s="129"/>
      <c r="Q42" s="130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1" bestFit="1" customWidth="1"/>
    <col min="2" max="2" width="20.28515625" style="11" bestFit="1" customWidth="1"/>
    <col min="3" max="3" width="24.5703125" style="11" customWidth="1"/>
    <col min="4" max="4" width="1" style="11" customWidth="1"/>
    <col min="5" max="5" width="41.140625" style="11" bestFit="1" customWidth="1"/>
    <col min="6" max="6" width="9.85546875" style="11" bestFit="1" customWidth="1"/>
    <col min="7" max="7" width="35.7109375" style="11" bestFit="1" customWidth="1"/>
    <col min="8" max="8" width="1" style="11" customWidth="1"/>
    <col min="9" max="9" width="41.140625" style="11" bestFit="1" customWidth="1"/>
    <col min="10" max="10" width="37.28515625" style="11" bestFit="1" customWidth="1"/>
    <col min="11" max="11" width="41.5703125" style="11" bestFit="1" customWidth="1"/>
    <col min="12" max="12" width="1" style="11" customWidth="1"/>
    <col min="13" max="13" width="9.140625" style="11" customWidth="1"/>
    <col min="14" max="16384" width="9.140625" style="11"/>
  </cols>
  <sheetData>
    <row r="2" spans="1:11" ht="30" x14ac:dyDescent="0.45">
      <c r="A2" s="12" t="str">
        <f>'[2]سرمایه‌گذاری در اوراق بهادار'!A2:Q2</f>
        <v>صندوق سرمایه گذاری اعتماد هامرز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/>
      <c r="H2" s="12"/>
      <c r="I2" s="12"/>
      <c r="J2" s="12"/>
      <c r="K2" s="12"/>
    </row>
    <row r="3" spans="1:11" ht="30" x14ac:dyDescent="0.45">
      <c r="A3" s="12" t="str">
        <f>'[2]سرمایه‌گذاری در اوراق بهادار'!A3:Q3</f>
        <v>صورت وضعیت درآمدها</v>
      </c>
      <c r="B3" s="12" t="s">
        <v>362</v>
      </c>
      <c r="C3" s="12" t="s">
        <v>362</v>
      </c>
      <c r="D3" s="12" t="s">
        <v>362</v>
      </c>
      <c r="E3" s="12" t="s">
        <v>362</v>
      </c>
      <c r="F3" s="12" t="s">
        <v>362</v>
      </c>
      <c r="G3" s="12"/>
      <c r="H3" s="12"/>
      <c r="I3" s="12"/>
      <c r="J3" s="12"/>
      <c r="K3" s="12"/>
    </row>
    <row r="4" spans="1:11" ht="30" x14ac:dyDescent="0.45">
      <c r="A4" s="12" t="str">
        <f>'سرمایه‌گذاری در اوراق بهادار'!A4:Q4</f>
        <v>برای ماه منتهی به 1403/02/31</v>
      </c>
      <c r="B4" s="12" t="s">
        <v>502</v>
      </c>
      <c r="C4" s="12" t="s">
        <v>502</v>
      </c>
      <c r="D4" s="12" t="s">
        <v>502</v>
      </c>
      <c r="E4" s="12" t="s">
        <v>502</v>
      </c>
      <c r="F4" s="12" t="s">
        <v>502</v>
      </c>
      <c r="G4" s="12"/>
      <c r="H4" s="12"/>
      <c r="I4" s="12"/>
      <c r="J4" s="12"/>
      <c r="K4" s="12"/>
    </row>
    <row r="5" spans="1:11" ht="19.5" thickBot="1" x14ac:dyDescent="0.5"/>
    <row r="6" spans="1:11" ht="30" x14ac:dyDescent="0.45">
      <c r="A6" s="131" t="s">
        <v>432</v>
      </c>
      <c r="B6" s="132" t="s">
        <v>432</v>
      </c>
      <c r="C6" s="133" t="s">
        <v>432</v>
      </c>
      <c r="E6" s="131" t="s">
        <v>364</v>
      </c>
      <c r="F6" s="132" t="s">
        <v>364</v>
      </c>
      <c r="G6" s="133" t="s">
        <v>364</v>
      </c>
      <c r="I6" s="131" t="s">
        <v>365</v>
      </c>
      <c r="J6" s="132" t="s">
        <v>365</v>
      </c>
      <c r="K6" s="133" t="s">
        <v>365</v>
      </c>
    </row>
    <row r="7" spans="1:11" ht="30" x14ac:dyDescent="0.45">
      <c r="A7" s="42" t="s">
        <v>433</v>
      </c>
      <c r="C7" s="43" t="s">
        <v>173</v>
      </c>
      <c r="E7" s="42" t="s">
        <v>434</v>
      </c>
      <c r="G7" s="43" t="s">
        <v>435</v>
      </c>
      <c r="I7" s="42" t="s">
        <v>434</v>
      </c>
      <c r="K7" s="43" t="s">
        <v>435</v>
      </c>
    </row>
    <row r="8" spans="1:11" ht="21" x14ac:dyDescent="0.55000000000000004">
      <c r="A8" s="84" t="s">
        <v>183</v>
      </c>
      <c r="C8" s="75" t="s">
        <v>184</v>
      </c>
      <c r="E8" s="31">
        <v>0</v>
      </c>
      <c r="G8" s="75" t="s">
        <v>372</v>
      </c>
      <c r="I8" s="31">
        <v>4040</v>
      </c>
      <c r="K8" s="75" t="s">
        <v>372</v>
      </c>
    </row>
    <row r="9" spans="1:11" ht="21" x14ac:dyDescent="0.55000000000000004">
      <c r="A9" s="84" t="s">
        <v>203</v>
      </c>
      <c r="C9" s="75" t="s">
        <v>204</v>
      </c>
      <c r="E9" s="31">
        <v>0</v>
      </c>
      <c r="G9" s="75" t="s">
        <v>372</v>
      </c>
      <c r="I9" s="31">
        <v>4034</v>
      </c>
      <c r="K9" s="75" t="s">
        <v>372</v>
      </c>
    </row>
    <row r="10" spans="1:11" ht="21" x14ac:dyDescent="0.55000000000000004">
      <c r="A10" s="84" t="s">
        <v>209</v>
      </c>
      <c r="C10" s="75" t="s">
        <v>210</v>
      </c>
      <c r="E10" s="31">
        <v>0</v>
      </c>
      <c r="G10" s="75" t="s">
        <v>372</v>
      </c>
      <c r="I10" s="31">
        <v>7843</v>
      </c>
      <c r="K10" s="75" t="s">
        <v>372</v>
      </c>
    </row>
    <row r="11" spans="1:11" ht="21" x14ac:dyDescent="0.55000000000000004">
      <c r="A11" s="84" t="s">
        <v>215</v>
      </c>
      <c r="C11" s="75" t="s">
        <v>216</v>
      </c>
      <c r="E11" s="31">
        <v>0</v>
      </c>
      <c r="G11" s="75" t="s">
        <v>372</v>
      </c>
      <c r="I11" s="31">
        <v>4041</v>
      </c>
      <c r="K11" s="75" t="s">
        <v>372</v>
      </c>
    </row>
    <row r="12" spans="1:11" ht="21" x14ac:dyDescent="0.55000000000000004">
      <c r="A12" s="84" t="s">
        <v>209</v>
      </c>
      <c r="C12" s="75" t="s">
        <v>224</v>
      </c>
      <c r="E12" s="31">
        <v>3336819664</v>
      </c>
      <c r="G12" s="75" t="s">
        <v>372</v>
      </c>
      <c r="I12" s="31">
        <v>17204306032</v>
      </c>
      <c r="K12" s="75" t="s">
        <v>372</v>
      </c>
    </row>
    <row r="13" spans="1:11" ht="21" x14ac:dyDescent="0.55000000000000004">
      <c r="A13" s="84" t="s">
        <v>209</v>
      </c>
      <c r="C13" s="75" t="s">
        <v>228</v>
      </c>
      <c r="E13" s="31">
        <v>3408145053</v>
      </c>
      <c r="G13" s="75" t="s">
        <v>372</v>
      </c>
      <c r="I13" s="31">
        <v>17572052639</v>
      </c>
      <c r="K13" s="75" t="s">
        <v>372</v>
      </c>
    </row>
    <row r="14" spans="1:11" ht="21" x14ac:dyDescent="0.55000000000000004">
      <c r="A14" s="84" t="s">
        <v>209</v>
      </c>
      <c r="C14" s="75" t="s">
        <v>231</v>
      </c>
      <c r="E14" s="31">
        <v>1543652595</v>
      </c>
      <c r="G14" s="75" t="s">
        <v>372</v>
      </c>
      <c r="I14" s="31">
        <v>7958917370</v>
      </c>
      <c r="K14" s="75" t="s">
        <v>372</v>
      </c>
    </row>
    <row r="15" spans="1:11" ht="21" x14ac:dyDescent="0.55000000000000004">
      <c r="A15" s="84" t="s">
        <v>209</v>
      </c>
      <c r="C15" s="75" t="s">
        <v>234</v>
      </c>
      <c r="E15" s="31">
        <v>604754076</v>
      </c>
      <c r="G15" s="75" t="s">
        <v>372</v>
      </c>
      <c r="I15" s="31">
        <v>3118051178</v>
      </c>
      <c r="K15" s="75" t="s">
        <v>372</v>
      </c>
    </row>
    <row r="16" spans="1:11" ht="21" x14ac:dyDescent="0.55000000000000004">
      <c r="A16" s="84" t="s">
        <v>218</v>
      </c>
      <c r="C16" s="75" t="s">
        <v>436</v>
      </c>
      <c r="E16" s="31">
        <v>0</v>
      </c>
      <c r="G16" s="75" t="s">
        <v>372</v>
      </c>
      <c r="I16" s="31">
        <v>9180934366</v>
      </c>
      <c r="K16" s="75" t="s">
        <v>372</v>
      </c>
    </row>
    <row r="17" spans="1:11" ht="21" x14ac:dyDescent="0.55000000000000004">
      <c r="A17" s="84" t="s">
        <v>218</v>
      </c>
      <c r="C17" s="75" t="s">
        <v>437</v>
      </c>
      <c r="E17" s="31">
        <v>0</v>
      </c>
      <c r="G17" s="75" t="s">
        <v>372</v>
      </c>
      <c r="I17" s="31">
        <v>17711431538</v>
      </c>
      <c r="K17" s="75" t="s">
        <v>372</v>
      </c>
    </row>
    <row r="18" spans="1:11" ht="21" x14ac:dyDescent="0.55000000000000004">
      <c r="A18" s="84" t="s">
        <v>237</v>
      </c>
      <c r="C18" s="75" t="s">
        <v>238</v>
      </c>
      <c r="E18" s="31">
        <v>1986</v>
      </c>
      <c r="G18" s="75" t="s">
        <v>372</v>
      </c>
      <c r="I18" s="31">
        <v>301986</v>
      </c>
      <c r="K18" s="75" t="s">
        <v>372</v>
      </c>
    </row>
    <row r="19" spans="1:11" ht="21" x14ac:dyDescent="0.55000000000000004">
      <c r="A19" s="84" t="s">
        <v>237</v>
      </c>
      <c r="C19" s="75" t="s">
        <v>240</v>
      </c>
      <c r="E19" s="31">
        <v>2250335725</v>
      </c>
      <c r="G19" s="75" t="s">
        <v>372</v>
      </c>
      <c r="I19" s="31">
        <v>11402624528</v>
      </c>
      <c r="K19" s="75" t="s">
        <v>372</v>
      </c>
    </row>
    <row r="20" spans="1:11" ht="21" x14ac:dyDescent="0.55000000000000004">
      <c r="A20" s="84" t="s">
        <v>237</v>
      </c>
      <c r="C20" s="75" t="s">
        <v>243</v>
      </c>
      <c r="E20" s="31">
        <v>2831631450</v>
      </c>
      <c r="G20" s="75" t="s">
        <v>372</v>
      </c>
      <c r="I20" s="31">
        <v>13472853719</v>
      </c>
      <c r="K20" s="75" t="s">
        <v>372</v>
      </c>
    </row>
    <row r="21" spans="1:11" ht="21" x14ac:dyDescent="0.55000000000000004">
      <c r="A21" s="84" t="s">
        <v>247</v>
      </c>
      <c r="C21" s="75" t="s">
        <v>248</v>
      </c>
      <c r="E21" s="31">
        <v>0</v>
      </c>
      <c r="G21" s="75" t="s">
        <v>372</v>
      </c>
      <c r="I21" s="31">
        <v>8148</v>
      </c>
      <c r="K21" s="75" t="s">
        <v>372</v>
      </c>
    </row>
    <row r="22" spans="1:11" ht="21" x14ac:dyDescent="0.55000000000000004">
      <c r="A22" s="84" t="s">
        <v>251</v>
      </c>
      <c r="C22" s="75" t="s">
        <v>252</v>
      </c>
      <c r="E22" s="31">
        <v>0</v>
      </c>
      <c r="G22" s="75" t="s">
        <v>372</v>
      </c>
      <c r="I22" s="31">
        <v>764772</v>
      </c>
      <c r="K22" s="75" t="s">
        <v>372</v>
      </c>
    </row>
    <row r="23" spans="1:11" ht="21" x14ac:dyDescent="0.55000000000000004">
      <c r="A23" s="84" t="s">
        <v>247</v>
      </c>
      <c r="C23" s="75" t="s">
        <v>438</v>
      </c>
      <c r="E23" s="31">
        <v>0</v>
      </c>
      <c r="G23" s="75" t="s">
        <v>372</v>
      </c>
      <c r="I23" s="31">
        <v>12045793065</v>
      </c>
      <c r="K23" s="75" t="s">
        <v>372</v>
      </c>
    </row>
    <row r="24" spans="1:11" ht="21" x14ac:dyDescent="0.55000000000000004">
      <c r="A24" s="84" t="s">
        <v>237</v>
      </c>
      <c r="C24" s="75" t="s">
        <v>254</v>
      </c>
      <c r="E24" s="31">
        <v>2922</v>
      </c>
      <c r="G24" s="75" t="s">
        <v>372</v>
      </c>
      <c r="I24" s="31">
        <v>2922</v>
      </c>
      <c r="K24" s="75" t="s">
        <v>372</v>
      </c>
    </row>
    <row r="25" spans="1:11" ht="21" x14ac:dyDescent="0.55000000000000004">
      <c r="A25" s="84" t="s">
        <v>215</v>
      </c>
      <c r="C25" s="75" t="s">
        <v>439</v>
      </c>
      <c r="E25" s="31">
        <v>0</v>
      </c>
      <c r="G25" s="75" t="s">
        <v>372</v>
      </c>
      <c r="I25" s="31">
        <v>4345180275</v>
      </c>
      <c r="K25" s="75" t="s">
        <v>372</v>
      </c>
    </row>
    <row r="26" spans="1:11" ht="21" x14ac:dyDescent="0.55000000000000004">
      <c r="A26" s="84" t="s">
        <v>259</v>
      </c>
      <c r="C26" s="75" t="s">
        <v>440</v>
      </c>
      <c r="E26" s="31">
        <v>0</v>
      </c>
      <c r="G26" s="75" t="s">
        <v>372</v>
      </c>
      <c r="I26" s="31">
        <v>1111079162</v>
      </c>
      <c r="K26" s="75" t="s">
        <v>372</v>
      </c>
    </row>
    <row r="27" spans="1:11" ht="21" x14ac:dyDescent="0.55000000000000004">
      <c r="A27" s="84" t="s">
        <v>262</v>
      </c>
      <c r="C27" s="75" t="s">
        <v>263</v>
      </c>
      <c r="E27" s="31">
        <v>1982</v>
      </c>
      <c r="G27" s="75" t="s">
        <v>372</v>
      </c>
      <c r="I27" s="31">
        <v>1982</v>
      </c>
      <c r="K27" s="75" t="s">
        <v>372</v>
      </c>
    </row>
    <row r="28" spans="1:11" ht="21" x14ac:dyDescent="0.55000000000000004">
      <c r="A28" s="84" t="s">
        <v>262</v>
      </c>
      <c r="C28" s="75" t="s">
        <v>265</v>
      </c>
      <c r="E28" s="31">
        <v>7707650538</v>
      </c>
      <c r="G28" s="75" t="s">
        <v>372</v>
      </c>
      <c r="I28" s="31">
        <v>42893565982</v>
      </c>
      <c r="K28" s="75" t="s">
        <v>372</v>
      </c>
    </row>
    <row r="29" spans="1:11" ht="21" x14ac:dyDescent="0.55000000000000004">
      <c r="A29" s="84" t="s">
        <v>183</v>
      </c>
      <c r="C29" s="75" t="s">
        <v>267</v>
      </c>
      <c r="E29" s="31">
        <v>3848900517</v>
      </c>
      <c r="G29" s="75" t="s">
        <v>372</v>
      </c>
      <c r="I29" s="31">
        <v>18806874005</v>
      </c>
      <c r="K29" s="75" t="s">
        <v>372</v>
      </c>
    </row>
    <row r="30" spans="1:11" ht="21" x14ac:dyDescent="0.55000000000000004">
      <c r="A30" s="84" t="s">
        <v>215</v>
      </c>
      <c r="C30" s="75" t="s">
        <v>441</v>
      </c>
      <c r="E30" s="31">
        <v>0</v>
      </c>
      <c r="G30" s="75" t="s">
        <v>372</v>
      </c>
      <c r="I30" s="31">
        <v>4153827397</v>
      </c>
      <c r="K30" s="75" t="s">
        <v>372</v>
      </c>
    </row>
    <row r="31" spans="1:11" ht="21" x14ac:dyDescent="0.55000000000000004">
      <c r="A31" s="84" t="s">
        <v>183</v>
      </c>
      <c r="C31" s="75" t="s">
        <v>269</v>
      </c>
      <c r="E31" s="31">
        <v>6500683043</v>
      </c>
      <c r="G31" s="75" t="s">
        <v>372</v>
      </c>
      <c r="I31" s="31">
        <v>32995037308</v>
      </c>
      <c r="K31" s="75" t="s">
        <v>372</v>
      </c>
    </row>
    <row r="32" spans="1:11" ht="21" x14ac:dyDescent="0.55000000000000004">
      <c r="A32" s="84" t="s">
        <v>215</v>
      </c>
      <c r="C32" s="75" t="s">
        <v>442</v>
      </c>
      <c r="E32" s="31">
        <v>0</v>
      </c>
      <c r="G32" s="75" t="s">
        <v>372</v>
      </c>
      <c r="I32" s="31">
        <v>1094706744</v>
      </c>
      <c r="K32" s="75" t="s">
        <v>372</v>
      </c>
    </row>
    <row r="33" spans="1:11" ht="21" x14ac:dyDescent="0.55000000000000004">
      <c r="A33" s="84" t="s">
        <v>247</v>
      </c>
      <c r="C33" s="75" t="s">
        <v>443</v>
      </c>
      <c r="E33" s="31">
        <v>0</v>
      </c>
      <c r="G33" s="75" t="s">
        <v>372</v>
      </c>
      <c r="I33" s="31">
        <v>10232783672</v>
      </c>
      <c r="K33" s="75" t="s">
        <v>372</v>
      </c>
    </row>
    <row r="34" spans="1:11" ht="21" x14ac:dyDescent="0.55000000000000004">
      <c r="A34" s="84" t="s">
        <v>215</v>
      </c>
      <c r="C34" s="75" t="s">
        <v>444</v>
      </c>
      <c r="E34" s="31">
        <v>0</v>
      </c>
      <c r="G34" s="75" t="s">
        <v>372</v>
      </c>
      <c r="I34" s="31">
        <v>949206963</v>
      </c>
      <c r="K34" s="75" t="s">
        <v>372</v>
      </c>
    </row>
    <row r="35" spans="1:11" ht="21" x14ac:dyDescent="0.55000000000000004">
      <c r="A35" s="84" t="s">
        <v>215</v>
      </c>
      <c r="C35" s="75" t="s">
        <v>445</v>
      </c>
      <c r="E35" s="31">
        <v>0</v>
      </c>
      <c r="G35" s="75" t="s">
        <v>372</v>
      </c>
      <c r="I35" s="31">
        <v>5395854666</v>
      </c>
      <c r="K35" s="75" t="s">
        <v>372</v>
      </c>
    </row>
    <row r="36" spans="1:11" ht="21" x14ac:dyDescent="0.55000000000000004">
      <c r="A36" s="84" t="s">
        <v>247</v>
      </c>
      <c r="C36" s="75" t="s">
        <v>446</v>
      </c>
      <c r="E36" s="31">
        <v>0</v>
      </c>
      <c r="G36" s="75" t="s">
        <v>372</v>
      </c>
      <c r="I36" s="31">
        <v>5424657524</v>
      </c>
      <c r="K36" s="75" t="s">
        <v>372</v>
      </c>
    </row>
    <row r="37" spans="1:11" ht="21" x14ac:dyDescent="0.55000000000000004">
      <c r="A37" s="84" t="s">
        <v>203</v>
      </c>
      <c r="C37" s="75" t="s">
        <v>447</v>
      </c>
      <c r="E37" s="31">
        <v>0</v>
      </c>
      <c r="G37" s="75" t="s">
        <v>372</v>
      </c>
      <c r="I37" s="31">
        <v>900719171</v>
      </c>
      <c r="K37" s="75" t="s">
        <v>372</v>
      </c>
    </row>
    <row r="38" spans="1:11" ht="21" x14ac:dyDescent="0.55000000000000004">
      <c r="A38" s="84" t="s">
        <v>247</v>
      </c>
      <c r="C38" s="75" t="s">
        <v>448</v>
      </c>
      <c r="E38" s="31">
        <v>0</v>
      </c>
      <c r="G38" s="75" t="s">
        <v>372</v>
      </c>
      <c r="I38" s="31">
        <v>4406429040</v>
      </c>
      <c r="K38" s="75" t="s">
        <v>372</v>
      </c>
    </row>
    <row r="39" spans="1:11" ht="21" x14ac:dyDescent="0.55000000000000004">
      <c r="A39" s="84" t="s">
        <v>247</v>
      </c>
      <c r="C39" s="75" t="s">
        <v>449</v>
      </c>
      <c r="E39" s="31">
        <v>0</v>
      </c>
      <c r="G39" s="75" t="s">
        <v>372</v>
      </c>
      <c r="I39" s="31">
        <v>5677715719</v>
      </c>
      <c r="K39" s="75" t="s">
        <v>372</v>
      </c>
    </row>
    <row r="40" spans="1:11" ht="21" x14ac:dyDescent="0.55000000000000004">
      <c r="A40" s="84" t="s">
        <v>343</v>
      </c>
      <c r="C40" s="75" t="s">
        <v>450</v>
      </c>
      <c r="E40" s="31">
        <v>0</v>
      </c>
      <c r="G40" s="75" t="s">
        <v>372</v>
      </c>
      <c r="I40" s="31">
        <v>3597863010</v>
      </c>
      <c r="K40" s="75" t="s">
        <v>372</v>
      </c>
    </row>
    <row r="41" spans="1:11" ht="21" x14ac:dyDescent="0.55000000000000004">
      <c r="A41" s="84" t="s">
        <v>247</v>
      </c>
      <c r="C41" s="75" t="s">
        <v>451</v>
      </c>
      <c r="E41" s="31">
        <v>0</v>
      </c>
      <c r="G41" s="75" t="s">
        <v>372</v>
      </c>
      <c r="I41" s="31">
        <v>5957917807</v>
      </c>
      <c r="K41" s="75" t="s">
        <v>372</v>
      </c>
    </row>
    <row r="42" spans="1:11" ht="21" x14ac:dyDescent="0.55000000000000004">
      <c r="A42" s="84" t="s">
        <v>247</v>
      </c>
      <c r="C42" s="75" t="s">
        <v>452</v>
      </c>
      <c r="E42" s="31">
        <v>0</v>
      </c>
      <c r="G42" s="75" t="s">
        <v>372</v>
      </c>
      <c r="I42" s="31">
        <v>9877355357</v>
      </c>
      <c r="K42" s="75" t="s">
        <v>372</v>
      </c>
    </row>
    <row r="43" spans="1:11" ht="21" x14ac:dyDescent="0.55000000000000004">
      <c r="A43" s="84" t="s">
        <v>203</v>
      </c>
      <c r="C43" s="75" t="s">
        <v>453</v>
      </c>
      <c r="E43" s="31">
        <v>0</v>
      </c>
      <c r="G43" s="75" t="s">
        <v>372</v>
      </c>
      <c r="I43" s="31">
        <v>4374647657</v>
      </c>
      <c r="K43" s="75" t="s">
        <v>372</v>
      </c>
    </row>
    <row r="44" spans="1:11" ht="21" x14ac:dyDescent="0.55000000000000004">
      <c r="A44" s="84" t="s">
        <v>247</v>
      </c>
      <c r="C44" s="75" t="s">
        <v>454</v>
      </c>
      <c r="E44" s="31">
        <v>0</v>
      </c>
      <c r="G44" s="75" t="s">
        <v>372</v>
      </c>
      <c r="I44" s="31">
        <v>11881372060</v>
      </c>
      <c r="K44" s="75" t="s">
        <v>372</v>
      </c>
    </row>
    <row r="45" spans="1:11" ht="21" x14ac:dyDescent="0.55000000000000004">
      <c r="A45" s="84" t="s">
        <v>259</v>
      </c>
      <c r="C45" s="75" t="s">
        <v>455</v>
      </c>
      <c r="E45" s="31">
        <v>0</v>
      </c>
      <c r="G45" s="75" t="s">
        <v>372</v>
      </c>
      <c r="I45" s="31">
        <v>6260389162</v>
      </c>
      <c r="K45" s="75" t="s">
        <v>372</v>
      </c>
    </row>
    <row r="46" spans="1:11" ht="21" x14ac:dyDescent="0.55000000000000004">
      <c r="A46" s="84" t="s">
        <v>203</v>
      </c>
      <c r="C46" s="75" t="s">
        <v>456</v>
      </c>
      <c r="E46" s="31">
        <v>0</v>
      </c>
      <c r="G46" s="75" t="s">
        <v>372</v>
      </c>
      <c r="I46" s="31">
        <v>5427749369</v>
      </c>
      <c r="K46" s="75" t="s">
        <v>372</v>
      </c>
    </row>
    <row r="47" spans="1:11" ht="21" x14ac:dyDescent="0.55000000000000004">
      <c r="A47" s="84" t="s">
        <v>183</v>
      </c>
      <c r="C47" s="75" t="s">
        <v>272</v>
      </c>
      <c r="E47" s="31">
        <v>635245893</v>
      </c>
      <c r="G47" s="75" t="s">
        <v>372</v>
      </c>
      <c r="I47" s="31">
        <v>3099258891</v>
      </c>
      <c r="K47" s="75" t="s">
        <v>372</v>
      </c>
    </row>
    <row r="48" spans="1:11" ht="21" x14ac:dyDescent="0.55000000000000004">
      <c r="A48" s="84" t="s">
        <v>251</v>
      </c>
      <c r="C48" s="75" t="s">
        <v>457</v>
      </c>
      <c r="E48" s="31">
        <v>0</v>
      </c>
      <c r="G48" s="75" t="s">
        <v>372</v>
      </c>
      <c r="I48" s="31">
        <v>32174749231</v>
      </c>
      <c r="K48" s="75" t="s">
        <v>372</v>
      </c>
    </row>
    <row r="49" spans="1:11" ht="21" x14ac:dyDescent="0.55000000000000004">
      <c r="A49" s="84" t="s">
        <v>218</v>
      </c>
      <c r="C49" s="75" t="s">
        <v>458</v>
      </c>
      <c r="E49" s="31">
        <v>0</v>
      </c>
      <c r="G49" s="75" t="s">
        <v>372</v>
      </c>
      <c r="I49" s="31">
        <v>7409588998</v>
      </c>
      <c r="K49" s="75" t="s">
        <v>372</v>
      </c>
    </row>
    <row r="50" spans="1:11" ht="21" x14ac:dyDescent="0.55000000000000004">
      <c r="A50" s="84" t="s">
        <v>259</v>
      </c>
      <c r="C50" s="75" t="s">
        <v>459</v>
      </c>
      <c r="E50" s="31">
        <v>0</v>
      </c>
      <c r="G50" s="75" t="s">
        <v>372</v>
      </c>
      <c r="I50" s="31">
        <v>1755293668</v>
      </c>
      <c r="K50" s="75" t="s">
        <v>372</v>
      </c>
    </row>
    <row r="51" spans="1:11" ht="21" x14ac:dyDescent="0.55000000000000004">
      <c r="A51" s="84" t="s">
        <v>273</v>
      </c>
      <c r="C51" s="75" t="s">
        <v>460</v>
      </c>
      <c r="E51" s="31">
        <v>0</v>
      </c>
      <c r="G51" s="75" t="s">
        <v>372</v>
      </c>
      <c r="I51" s="31">
        <v>7214794526</v>
      </c>
      <c r="K51" s="75" t="s">
        <v>372</v>
      </c>
    </row>
    <row r="52" spans="1:11" ht="21" x14ac:dyDescent="0.55000000000000004">
      <c r="A52" s="84" t="s">
        <v>203</v>
      </c>
      <c r="C52" s="75" t="s">
        <v>461</v>
      </c>
      <c r="E52" s="31">
        <v>0</v>
      </c>
      <c r="G52" s="75" t="s">
        <v>372</v>
      </c>
      <c r="I52" s="31">
        <v>879407466</v>
      </c>
      <c r="K52" s="75" t="s">
        <v>372</v>
      </c>
    </row>
    <row r="53" spans="1:11" ht="21" x14ac:dyDescent="0.55000000000000004">
      <c r="A53" s="84" t="s">
        <v>273</v>
      </c>
      <c r="C53" s="75" t="s">
        <v>462</v>
      </c>
      <c r="E53" s="31">
        <v>0</v>
      </c>
      <c r="G53" s="75" t="s">
        <v>372</v>
      </c>
      <c r="I53" s="31">
        <v>10255671258</v>
      </c>
      <c r="K53" s="75" t="s">
        <v>372</v>
      </c>
    </row>
    <row r="54" spans="1:11" ht="21" x14ac:dyDescent="0.55000000000000004">
      <c r="A54" s="84" t="s">
        <v>259</v>
      </c>
      <c r="C54" s="75" t="s">
        <v>463</v>
      </c>
      <c r="E54" s="31">
        <v>0</v>
      </c>
      <c r="G54" s="75" t="s">
        <v>372</v>
      </c>
      <c r="I54" s="31">
        <v>10710575100</v>
      </c>
      <c r="K54" s="75" t="s">
        <v>372</v>
      </c>
    </row>
    <row r="55" spans="1:11" ht="21" x14ac:dyDescent="0.55000000000000004">
      <c r="A55" s="84" t="s">
        <v>203</v>
      </c>
      <c r="C55" s="75" t="s">
        <v>464</v>
      </c>
      <c r="E55" s="31">
        <v>0</v>
      </c>
      <c r="G55" s="75" t="s">
        <v>372</v>
      </c>
      <c r="I55" s="31">
        <v>1717045739</v>
      </c>
      <c r="K55" s="75" t="s">
        <v>372</v>
      </c>
    </row>
    <row r="56" spans="1:11" ht="21" x14ac:dyDescent="0.55000000000000004">
      <c r="A56" s="84" t="s">
        <v>203</v>
      </c>
      <c r="C56" s="75" t="s">
        <v>465</v>
      </c>
      <c r="E56" s="31">
        <v>0</v>
      </c>
      <c r="G56" s="75" t="s">
        <v>372</v>
      </c>
      <c r="I56" s="31">
        <v>9452561607</v>
      </c>
      <c r="K56" s="75" t="s">
        <v>372</v>
      </c>
    </row>
    <row r="57" spans="1:11" ht="21" x14ac:dyDescent="0.55000000000000004">
      <c r="A57" s="84" t="s">
        <v>203</v>
      </c>
      <c r="C57" s="75" t="s">
        <v>466</v>
      </c>
      <c r="E57" s="31">
        <v>0</v>
      </c>
      <c r="G57" s="75" t="s">
        <v>372</v>
      </c>
      <c r="I57" s="31">
        <v>1471138273</v>
      </c>
      <c r="K57" s="75" t="s">
        <v>372</v>
      </c>
    </row>
    <row r="58" spans="1:11" ht="21" x14ac:dyDescent="0.55000000000000004">
      <c r="A58" s="84" t="s">
        <v>203</v>
      </c>
      <c r="C58" s="75" t="s">
        <v>467</v>
      </c>
      <c r="E58" s="31">
        <v>0</v>
      </c>
      <c r="G58" s="75" t="s">
        <v>372</v>
      </c>
      <c r="I58" s="31">
        <v>37764598034</v>
      </c>
      <c r="K58" s="75" t="s">
        <v>372</v>
      </c>
    </row>
    <row r="59" spans="1:11" ht="21" x14ac:dyDescent="0.55000000000000004">
      <c r="A59" s="84" t="s">
        <v>209</v>
      </c>
      <c r="C59" s="75" t="s">
        <v>468</v>
      </c>
      <c r="E59" s="31">
        <v>0</v>
      </c>
      <c r="G59" s="75" t="s">
        <v>372</v>
      </c>
      <c r="I59" s="31">
        <v>24219178082</v>
      </c>
      <c r="K59" s="75" t="s">
        <v>372</v>
      </c>
    </row>
    <row r="60" spans="1:11" ht="21" x14ac:dyDescent="0.55000000000000004">
      <c r="A60" s="84" t="s">
        <v>259</v>
      </c>
      <c r="C60" s="75" t="s">
        <v>469</v>
      </c>
      <c r="E60" s="31">
        <v>0</v>
      </c>
      <c r="G60" s="75" t="s">
        <v>372</v>
      </c>
      <c r="I60" s="31">
        <v>8629308356</v>
      </c>
      <c r="K60" s="75" t="s">
        <v>372</v>
      </c>
    </row>
    <row r="61" spans="1:11" ht="21" x14ac:dyDescent="0.55000000000000004">
      <c r="A61" s="84" t="s">
        <v>247</v>
      </c>
      <c r="C61" s="75" t="s">
        <v>470</v>
      </c>
      <c r="E61" s="31">
        <v>0</v>
      </c>
      <c r="G61" s="75" t="s">
        <v>372</v>
      </c>
      <c r="I61" s="31">
        <v>67961020276</v>
      </c>
      <c r="K61" s="75" t="s">
        <v>372</v>
      </c>
    </row>
    <row r="62" spans="1:11" ht="21" x14ac:dyDescent="0.55000000000000004">
      <c r="A62" s="84" t="s">
        <v>203</v>
      </c>
      <c r="C62" s="75" t="s">
        <v>471</v>
      </c>
      <c r="E62" s="31">
        <v>0</v>
      </c>
      <c r="G62" s="75" t="s">
        <v>372</v>
      </c>
      <c r="I62" s="31">
        <v>3553551776</v>
      </c>
      <c r="K62" s="75" t="s">
        <v>372</v>
      </c>
    </row>
    <row r="63" spans="1:11" ht="21" x14ac:dyDescent="0.55000000000000004">
      <c r="A63" s="84" t="s">
        <v>215</v>
      </c>
      <c r="C63" s="75" t="s">
        <v>276</v>
      </c>
      <c r="E63" s="31">
        <v>842283701</v>
      </c>
      <c r="G63" s="75" t="s">
        <v>372</v>
      </c>
      <c r="I63" s="31">
        <v>31969827953</v>
      </c>
      <c r="K63" s="75" t="s">
        <v>372</v>
      </c>
    </row>
    <row r="64" spans="1:11" ht="21" x14ac:dyDescent="0.55000000000000004">
      <c r="A64" s="84" t="s">
        <v>215</v>
      </c>
      <c r="C64" s="75" t="s">
        <v>278</v>
      </c>
      <c r="E64" s="31">
        <v>577610284</v>
      </c>
      <c r="G64" s="75" t="s">
        <v>372</v>
      </c>
      <c r="I64" s="31">
        <v>26363052264</v>
      </c>
      <c r="K64" s="75" t="s">
        <v>372</v>
      </c>
    </row>
    <row r="65" spans="1:11" ht="21" x14ac:dyDescent="0.55000000000000004">
      <c r="A65" s="84" t="s">
        <v>215</v>
      </c>
      <c r="C65" s="75" t="s">
        <v>280</v>
      </c>
      <c r="E65" s="31">
        <v>107552703</v>
      </c>
      <c r="G65" s="75" t="s">
        <v>372</v>
      </c>
      <c r="I65" s="31">
        <v>31506489766</v>
      </c>
      <c r="K65" s="75" t="s">
        <v>372</v>
      </c>
    </row>
    <row r="66" spans="1:11" ht="21" x14ac:dyDescent="0.55000000000000004">
      <c r="A66" s="84" t="s">
        <v>215</v>
      </c>
      <c r="C66" s="75" t="s">
        <v>282</v>
      </c>
      <c r="E66" s="31">
        <v>485920108</v>
      </c>
      <c r="G66" s="75" t="s">
        <v>372</v>
      </c>
      <c r="I66" s="31">
        <v>46098553542</v>
      </c>
      <c r="K66" s="75" t="s">
        <v>372</v>
      </c>
    </row>
    <row r="67" spans="1:11" ht="21" x14ac:dyDescent="0.55000000000000004">
      <c r="A67" s="84" t="s">
        <v>203</v>
      </c>
      <c r="C67" s="75" t="s">
        <v>472</v>
      </c>
      <c r="E67" s="31">
        <v>0</v>
      </c>
      <c r="G67" s="75" t="s">
        <v>372</v>
      </c>
      <c r="I67" s="31">
        <v>4157352739</v>
      </c>
      <c r="K67" s="75" t="s">
        <v>372</v>
      </c>
    </row>
    <row r="68" spans="1:11" ht="21" x14ac:dyDescent="0.55000000000000004">
      <c r="A68" s="84" t="s">
        <v>251</v>
      </c>
      <c r="C68" s="75" t="s">
        <v>473</v>
      </c>
      <c r="E68" s="31">
        <v>0</v>
      </c>
      <c r="G68" s="75" t="s">
        <v>372</v>
      </c>
      <c r="I68" s="31">
        <v>25142178065</v>
      </c>
      <c r="K68" s="75" t="s">
        <v>372</v>
      </c>
    </row>
    <row r="69" spans="1:11" ht="21" x14ac:dyDescent="0.55000000000000004">
      <c r="A69" s="84" t="s">
        <v>251</v>
      </c>
      <c r="C69" s="75" t="s">
        <v>474</v>
      </c>
      <c r="E69" s="31">
        <v>0</v>
      </c>
      <c r="G69" s="75" t="s">
        <v>372</v>
      </c>
      <c r="I69" s="31">
        <v>5069928764</v>
      </c>
      <c r="K69" s="75" t="s">
        <v>372</v>
      </c>
    </row>
    <row r="70" spans="1:11" ht="21" x14ac:dyDescent="0.55000000000000004">
      <c r="A70" s="84" t="s">
        <v>251</v>
      </c>
      <c r="C70" s="75" t="s">
        <v>475</v>
      </c>
      <c r="E70" s="31">
        <v>0</v>
      </c>
      <c r="G70" s="75" t="s">
        <v>372</v>
      </c>
      <c r="I70" s="31">
        <v>30106849310</v>
      </c>
      <c r="K70" s="75" t="s">
        <v>372</v>
      </c>
    </row>
    <row r="71" spans="1:11" ht="21" x14ac:dyDescent="0.55000000000000004">
      <c r="A71" s="84" t="s">
        <v>203</v>
      </c>
      <c r="C71" s="75" t="s">
        <v>476</v>
      </c>
      <c r="E71" s="31">
        <v>0</v>
      </c>
      <c r="G71" s="75" t="s">
        <v>372</v>
      </c>
      <c r="I71" s="31">
        <v>4136439452</v>
      </c>
      <c r="K71" s="75" t="s">
        <v>372</v>
      </c>
    </row>
    <row r="72" spans="1:11" ht="21" x14ac:dyDescent="0.55000000000000004">
      <c r="A72" s="84" t="s">
        <v>203</v>
      </c>
      <c r="C72" s="75" t="s">
        <v>477</v>
      </c>
      <c r="E72" s="31">
        <v>0</v>
      </c>
      <c r="G72" s="75" t="s">
        <v>372</v>
      </c>
      <c r="I72" s="31">
        <v>2144803040</v>
      </c>
      <c r="K72" s="75" t="s">
        <v>372</v>
      </c>
    </row>
    <row r="73" spans="1:11" ht="21" x14ac:dyDescent="0.55000000000000004">
      <c r="A73" s="84" t="s">
        <v>203</v>
      </c>
      <c r="C73" s="75" t="s">
        <v>478</v>
      </c>
      <c r="E73" s="31">
        <v>0</v>
      </c>
      <c r="G73" s="75" t="s">
        <v>372</v>
      </c>
      <c r="I73" s="31">
        <v>13406989312</v>
      </c>
      <c r="K73" s="75" t="s">
        <v>372</v>
      </c>
    </row>
    <row r="74" spans="1:11" ht="21" x14ac:dyDescent="0.55000000000000004">
      <c r="A74" s="84" t="s">
        <v>203</v>
      </c>
      <c r="C74" s="75" t="s">
        <v>479</v>
      </c>
      <c r="E74" s="31">
        <v>0</v>
      </c>
      <c r="G74" s="75" t="s">
        <v>372</v>
      </c>
      <c r="I74" s="31">
        <v>13406989312</v>
      </c>
      <c r="K74" s="75" t="s">
        <v>372</v>
      </c>
    </row>
    <row r="75" spans="1:11" ht="21" x14ac:dyDescent="0.55000000000000004">
      <c r="A75" s="84" t="s">
        <v>259</v>
      </c>
      <c r="C75" s="75" t="s">
        <v>480</v>
      </c>
      <c r="E75" s="31">
        <v>0</v>
      </c>
      <c r="G75" s="75" t="s">
        <v>372</v>
      </c>
      <c r="I75" s="31">
        <v>4605865575</v>
      </c>
      <c r="K75" s="75" t="s">
        <v>372</v>
      </c>
    </row>
    <row r="76" spans="1:11" ht="21" x14ac:dyDescent="0.55000000000000004">
      <c r="A76" s="84" t="s">
        <v>247</v>
      </c>
      <c r="C76" s="75" t="s">
        <v>481</v>
      </c>
      <c r="E76" s="31">
        <v>0</v>
      </c>
      <c r="G76" s="75" t="s">
        <v>372</v>
      </c>
      <c r="I76" s="31">
        <v>25592437468</v>
      </c>
      <c r="K76" s="75" t="s">
        <v>372</v>
      </c>
    </row>
    <row r="77" spans="1:11" ht="21" x14ac:dyDescent="0.55000000000000004">
      <c r="A77" s="84" t="s">
        <v>203</v>
      </c>
      <c r="C77" s="75" t="s">
        <v>482</v>
      </c>
      <c r="E77" s="31">
        <v>0</v>
      </c>
      <c r="G77" s="75" t="s">
        <v>372</v>
      </c>
      <c r="I77" s="31">
        <v>20864292185</v>
      </c>
      <c r="K77" s="75" t="s">
        <v>372</v>
      </c>
    </row>
    <row r="78" spans="1:11" ht="21" x14ac:dyDescent="0.55000000000000004">
      <c r="A78" s="84" t="s">
        <v>259</v>
      </c>
      <c r="C78" s="75" t="s">
        <v>483</v>
      </c>
      <c r="E78" s="31">
        <v>0</v>
      </c>
      <c r="G78" s="75" t="s">
        <v>372</v>
      </c>
      <c r="I78" s="31">
        <v>4163508481</v>
      </c>
      <c r="K78" s="75" t="s">
        <v>372</v>
      </c>
    </row>
    <row r="79" spans="1:11" ht="21" x14ac:dyDescent="0.55000000000000004">
      <c r="A79" s="84" t="s">
        <v>259</v>
      </c>
      <c r="C79" s="75" t="s">
        <v>484</v>
      </c>
      <c r="E79" s="31">
        <v>0</v>
      </c>
      <c r="G79" s="75" t="s">
        <v>372</v>
      </c>
      <c r="I79" s="31">
        <v>3893509007</v>
      </c>
      <c r="K79" s="75" t="s">
        <v>372</v>
      </c>
    </row>
    <row r="80" spans="1:11" ht="21" x14ac:dyDescent="0.55000000000000004">
      <c r="A80" s="84" t="s">
        <v>209</v>
      </c>
      <c r="C80" s="75" t="s">
        <v>284</v>
      </c>
      <c r="E80" s="31">
        <v>3479453547</v>
      </c>
      <c r="G80" s="75" t="s">
        <v>372</v>
      </c>
      <c r="I80" s="31">
        <v>12923948190</v>
      </c>
      <c r="K80" s="75" t="s">
        <v>372</v>
      </c>
    </row>
    <row r="81" spans="1:11" ht="21" x14ac:dyDescent="0.55000000000000004">
      <c r="A81" s="84" t="s">
        <v>209</v>
      </c>
      <c r="C81" s="75" t="s">
        <v>286</v>
      </c>
      <c r="E81" s="31">
        <v>9332863379</v>
      </c>
      <c r="G81" s="75" t="s">
        <v>372</v>
      </c>
      <c r="I81" s="31">
        <v>34363743196</v>
      </c>
      <c r="K81" s="75" t="s">
        <v>372</v>
      </c>
    </row>
    <row r="82" spans="1:11" ht="21" x14ac:dyDescent="0.55000000000000004">
      <c r="A82" s="84" t="s">
        <v>289</v>
      </c>
      <c r="C82" s="75" t="s">
        <v>290</v>
      </c>
      <c r="E82" s="31">
        <v>2945792763</v>
      </c>
      <c r="G82" s="75" t="s">
        <v>372</v>
      </c>
      <c r="I82" s="31">
        <v>10667792138</v>
      </c>
      <c r="K82" s="75" t="s">
        <v>372</v>
      </c>
    </row>
    <row r="83" spans="1:11" ht="21" x14ac:dyDescent="0.55000000000000004">
      <c r="A83" s="84" t="s">
        <v>215</v>
      </c>
      <c r="C83" s="75" t="s">
        <v>293</v>
      </c>
      <c r="E83" s="31">
        <v>228467212</v>
      </c>
      <c r="G83" s="75" t="s">
        <v>372</v>
      </c>
      <c r="I83" s="31">
        <v>9497037758</v>
      </c>
      <c r="K83" s="75" t="s">
        <v>372</v>
      </c>
    </row>
    <row r="84" spans="1:11" ht="21" x14ac:dyDescent="0.55000000000000004">
      <c r="A84" s="84" t="s">
        <v>209</v>
      </c>
      <c r="C84" s="75" t="s">
        <v>295</v>
      </c>
      <c r="E84" s="31">
        <v>5234243267</v>
      </c>
      <c r="G84" s="75" t="s">
        <v>372</v>
      </c>
      <c r="I84" s="31">
        <v>18764634917</v>
      </c>
      <c r="K84" s="75" t="s">
        <v>372</v>
      </c>
    </row>
    <row r="85" spans="1:11" ht="21" x14ac:dyDescent="0.55000000000000004">
      <c r="A85" s="84" t="s">
        <v>209</v>
      </c>
      <c r="C85" s="75" t="s">
        <v>298</v>
      </c>
      <c r="E85" s="31">
        <v>3975385781</v>
      </c>
      <c r="G85" s="75" t="s">
        <v>372</v>
      </c>
      <c r="I85" s="31">
        <v>13865892658</v>
      </c>
      <c r="K85" s="75" t="s">
        <v>372</v>
      </c>
    </row>
    <row r="86" spans="1:11" ht="21" x14ac:dyDescent="0.55000000000000004">
      <c r="A86" s="84" t="s">
        <v>215</v>
      </c>
      <c r="C86" s="75" t="s">
        <v>301</v>
      </c>
      <c r="E86" s="31">
        <v>675737704</v>
      </c>
      <c r="G86" s="75" t="s">
        <v>372</v>
      </c>
      <c r="I86" s="31">
        <v>26798708690</v>
      </c>
      <c r="K86" s="75" t="s">
        <v>372</v>
      </c>
    </row>
    <row r="87" spans="1:11" ht="21" x14ac:dyDescent="0.55000000000000004">
      <c r="A87" s="84" t="s">
        <v>203</v>
      </c>
      <c r="C87" s="75" t="s">
        <v>302</v>
      </c>
      <c r="E87" s="31">
        <v>3997810036</v>
      </c>
      <c r="G87" s="75" t="s">
        <v>372</v>
      </c>
      <c r="I87" s="31">
        <v>69002142922</v>
      </c>
      <c r="K87" s="75" t="s">
        <v>372</v>
      </c>
    </row>
    <row r="88" spans="1:11" ht="21" x14ac:dyDescent="0.55000000000000004">
      <c r="A88" s="84" t="s">
        <v>203</v>
      </c>
      <c r="C88" s="75" t="s">
        <v>304</v>
      </c>
      <c r="E88" s="31">
        <v>354644808</v>
      </c>
      <c r="G88" s="75" t="s">
        <v>372</v>
      </c>
      <c r="I88" s="31">
        <v>22923399627</v>
      </c>
      <c r="K88" s="75" t="s">
        <v>372</v>
      </c>
    </row>
    <row r="89" spans="1:11" ht="21" x14ac:dyDescent="0.55000000000000004">
      <c r="A89" s="84" t="s">
        <v>306</v>
      </c>
      <c r="C89" s="75" t="s">
        <v>309</v>
      </c>
      <c r="E89" s="31">
        <v>1066551137</v>
      </c>
      <c r="G89" s="75" t="s">
        <v>372</v>
      </c>
      <c r="I89" s="31">
        <v>22050082797</v>
      </c>
      <c r="K89" s="75" t="s">
        <v>372</v>
      </c>
    </row>
    <row r="90" spans="1:11" ht="21" x14ac:dyDescent="0.55000000000000004">
      <c r="A90" s="84" t="s">
        <v>247</v>
      </c>
      <c r="C90" s="75" t="s">
        <v>310</v>
      </c>
      <c r="E90" s="31">
        <v>2415191254</v>
      </c>
      <c r="G90" s="75" t="s">
        <v>372</v>
      </c>
      <c r="I90" s="31">
        <v>22798271092</v>
      </c>
      <c r="K90" s="75" t="s">
        <v>372</v>
      </c>
    </row>
    <row r="91" spans="1:11" ht="21" x14ac:dyDescent="0.55000000000000004">
      <c r="A91" s="84" t="s">
        <v>247</v>
      </c>
      <c r="C91" s="75" t="s">
        <v>311</v>
      </c>
      <c r="E91" s="31">
        <v>2142076496</v>
      </c>
      <c r="G91" s="75" t="s">
        <v>372</v>
      </c>
      <c r="I91" s="31">
        <v>19913346769</v>
      </c>
      <c r="K91" s="75" t="s">
        <v>372</v>
      </c>
    </row>
    <row r="92" spans="1:11" ht="21" x14ac:dyDescent="0.55000000000000004">
      <c r="A92" s="84" t="s">
        <v>247</v>
      </c>
      <c r="C92" s="75" t="s">
        <v>313</v>
      </c>
      <c r="E92" s="31">
        <v>7182950808</v>
      </c>
      <c r="G92" s="75" t="s">
        <v>372</v>
      </c>
      <c r="I92" s="31">
        <v>48093743513</v>
      </c>
      <c r="K92" s="75" t="s">
        <v>372</v>
      </c>
    </row>
    <row r="93" spans="1:11" ht="21" x14ac:dyDescent="0.55000000000000004">
      <c r="A93" s="84" t="s">
        <v>289</v>
      </c>
      <c r="C93" s="75" t="s">
        <v>315</v>
      </c>
      <c r="E93" s="31">
        <v>7989530025</v>
      </c>
      <c r="G93" s="75" t="s">
        <v>372</v>
      </c>
      <c r="I93" s="31">
        <v>20671546101</v>
      </c>
      <c r="K93" s="75" t="s">
        <v>372</v>
      </c>
    </row>
    <row r="94" spans="1:11" ht="21" x14ac:dyDescent="0.55000000000000004">
      <c r="A94" s="84" t="s">
        <v>247</v>
      </c>
      <c r="C94" s="75" t="s">
        <v>318</v>
      </c>
      <c r="E94" s="31">
        <v>6275081964</v>
      </c>
      <c r="G94" s="75" t="s">
        <v>372</v>
      </c>
      <c r="I94" s="31">
        <v>19282783747</v>
      </c>
      <c r="K94" s="75" t="s">
        <v>372</v>
      </c>
    </row>
    <row r="95" spans="1:11" ht="21" x14ac:dyDescent="0.55000000000000004">
      <c r="A95" s="84" t="s">
        <v>289</v>
      </c>
      <c r="C95" s="75" t="s">
        <v>319</v>
      </c>
      <c r="E95" s="31">
        <v>4163782791</v>
      </c>
      <c r="G95" s="75" t="s">
        <v>372</v>
      </c>
      <c r="I95" s="31">
        <v>9233286556</v>
      </c>
      <c r="K95" s="75" t="s">
        <v>372</v>
      </c>
    </row>
    <row r="96" spans="1:11" ht="21" x14ac:dyDescent="0.55000000000000004">
      <c r="A96" s="84" t="s">
        <v>289</v>
      </c>
      <c r="C96" s="75" t="s">
        <v>321</v>
      </c>
      <c r="E96" s="31">
        <v>2202185781</v>
      </c>
      <c r="G96" s="75" t="s">
        <v>372</v>
      </c>
      <c r="I96" s="31">
        <v>3978142056</v>
      </c>
      <c r="K96" s="75" t="s">
        <v>372</v>
      </c>
    </row>
    <row r="97" spans="1:11" ht="21" x14ac:dyDescent="0.55000000000000004">
      <c r="A97" s="84" t="s">
        <v>203</v>
      </c>
      <c r="C97" s="75" t="s">
        <v>324</v>
      </c>
      <c r="E97" s="31">
        <v>9754751407</v>
      </c>
      <c r="G97" s="75" t="s">
        <v>372</v>
      </c>
      <c r="I97" s="31">
        <v>23164587457</v>
      </c>
      <c r="K97" s="75" t="s">
        <v>372</v>
      </c>
    </row>
    <row r="98" spans="1:11" ht="21" x14ac:dyDescent="0.55000000000000004">
      <c r="A98" s="84" t="s">
        <v>247</v>
      </c>
      <c r="C98" s="75" t="s">
        <v>325</v>
      </c>
      <c r="E98" s="31">
        <v>3296816376</v>
      </c>
      <c r="G98" s="75" t="s">
        <v>372</v>
      </c>
      <c r="I98" s="31">
        <v>6004915542</v>
      </c>
      <c r="K98" s="75" t="s">
        <v>372</v>
      </c>
    </row>
    <row r="99" spans="1:11" ht="21" x14ac:dyDescent="0.55000000000000004">
      <c r="A99" s="84" t="s">
        <v>203</v>
      </c>
      <c r="C99" s="75" t="s">
        <v>327</v>
      </c>
      <c r="E99" s="31">
        <v>6210947728</v>
      </c>
      <c r="G99" s="75" t="s">
        <v>372</v>
      </c>
      <c r="I99" s="31">
        <v>10259678863</v>
      </c>
      <c r="K99" s="75" t="s">
        <v>372</v>
      </c>
    </row>
    <row r="100" spans="1:11" ht="21" x14ac:dyDescent="0.55000000000000004">
      <c r="A100" s="84" t="s">
        <v>203</v>
      </c>
      <c r="C100" s="75" t="s">
        <v>329</v>
      </c>
      <c r="E100" s="31">
        <v>2461659004</v>
      </c>
      <c r="G100" s="75" t="s">
        <v>372</v>
      </c>
      <c r="I100" s="31">
        <v>3868321292</v>
      </c>
      <c r="K100" s="75" t="s">
        <v>372</v>
      </c>
    </row>
    <row r="101" spans="1:11" ht="21" x14ac:dyDescent="0.55000000000000004">
      <c r="A101" s="84" t="s">
        <v>203</v>
      </c>
      <c r="C101" s="75" t="s">
        <v>331</v>
      </c>
      <c r="E101" s="31">
        <v>18725409819</v>
      </c>
      <c r="G101" s="75" t="s">
        <v>372</v>
      </c>
      <c r="I101" s="31">
        <v>22401639324</v>
      </c>
      <c r="K101" s="75" t="s">
        <v>372</v>
      </c>
    </row>
    <row r="102" spans="1:11" ht="21" x14ac:dyDescent="0.55000000000000004">
      <c r="A102" s="84" t="s">
        <v>203</v>
      </c>
      <c r="C102" s="75" t="s">
        <v>333</v>
      </c>
      <c r="E102" s="31">
        <v>10978995885</v>
      </c>
      <c r="G102" s="75" t="s">
        <v>372</v>
      </c>
      <c r="I102" s="31">
        <v>10978995885</v>
      </c>
      <c r="K102" s="75" t="s">
        <v>372</v>
      </c>
    </row>
    <row r="103" spans="1:11" ht="21" x14ac:dyDescent="0.55000000000000004">
      <c r="A103" s="84" t="s">
        <v>215</v>
      </c>
      <c r="C103" s="75" t="s">
        <v>335</v>
      </c>
      <c r="E103" s="31">
        <v>10649180304</v>
      </c>
      <c r="G103" s="75" t="s">
        <v>372</v>
      </c>
      <c r="I103" s="31">
        <v>10649180304</v>
      </c>
      <c r="K103" s="75" t="s">
        <v>372</v>
      </c>
    </row>
    <row r="104" spans="1:11" ht="21" x14ac:dyDescent="0.55000000000000004">
      <c r="A104" s="84" t="s">
        <v>215</v>
      </c>
      <c r="C104" s="75" t="s">
        <v>338</v>
      </c>
      <c r="E104" s="31">
        <v>38381420756</v>
      </c>
      <c r="G104" s="75" t="s">
        <v>372</v>
      </c>
      <c r="I104" s="31">
        <v>38381420756</v>
      </c>
      <c r="K104" s="75" t="s">
        <v>372</v>
      </c>
    </row>
    <row r="105" spans="1:11" ht="21" x14ac:dyDescent="0.55000000000000004">
      <c r="A105" s="84" t="s">
        <v>247</v>
      </c>
      <c r="C105" s="75" t="s">
        <v>340</v>
      </c>
      <c r="E105" s="31">
        <v>31058634407</v>
      </c>
      <c r="G105" s="75" t="s">
        <v>372</v>
      </c>
      <c r="I105" s="31">
        <v>31058634407</v>
      </c>
      <c r="K105" s="75" t="s">
        <v>372</v>
      </c>
    </row>
    <row r="106" spans="1:11" ht="21" x14ac:dyDescent="0.55000000000000004">
      <c r="A106" s="84" t="s">
        <v>343</v>
      </c>
      <c r="C106" s="75" t="s">
        <v>344</v>
      </c>
      <c r="E106" s="31">
        <v>3953301639</v>
      </c>
      <c r="G106" s="75" t="s">
        <v>372</v>
      </c>
      <c r="I106" s="31">
        <v>3953301639</v>
      </c>
      <c r="K106" s="75" t="s">
        <v>372</v>
      </c>
    </row>
    <row r="107" spans="1:11" ht="21" x14ac:dyDescent="0.55000000000000004">
      <c r="A107" s="84" t="s">
        <v>203</v>
      </c>
      <c r="C107" s="75" t="s">
        <v>346</v>
      </c>
      <c r="E107" s="31">
        <v>3893442608</v>
      </c>
      <c r="G107" s="75" t="s">
        <v>372</v>
      </c>
      <c r="I107" s="31">
        <v>3893442608</v>
      </c>
      <c r="K107" s="75" t="s">
        <v>372</v>
      </c>
    </row>
    <row r="108" spans="1:11" ht="21" x14ac:dyDescent="0.55000000000000004">
      <c r="A108" s="84" t="s">
        <v>349</v>
      </c>
      <c r="C108" s="75" t="s">
        <v>352</v>
      </c>
      <c r="E108" s="31">
        <v>11885840160</v>
      </c>
      <c r="G108" s="75" t="s">
        <v>372</v>
      </c>
      <c r="I108" s="31">
        <v>11885840160</v>
      </c>
      <c r="K108" s="75" t="s">
        <v>372</v>
      </c>
    </row>
    <row r="109" spans="1:11" ht="21" x14ac:dyDescent="0.55000000000000004">
      <c r="A109" s="84" t="s">
        <v>203</v>
      </c>
      <c r="C109" s="75" t="s">
        <v>354</v>
      </c>
      <c r="E109" s="31">
        <v>1691803272</v>
      </c>
      <c r="G109" s="75" t="s">
        <v>372</v>
      </c>
      <c r="I109" s="31">
        <v>1691803272</v>
      </c>
      <c r="K109" s="75" t="s">
        <v>372</v>
      </c>
    </row>
    <row r="110" spans="1:11" ht="21.75" thickBot="1" x14ac:dyDescent="0.6">
      <c r="A110" s="87" t="s">
        <v>203</v>
      </c>
      <c r="B110" s="79"/>
      <c r="C110" s="80" t="s">
        <v>357</v>
      </c>
      <c r="E110" s="134">
        <v>111918333</v>
      </c>
      <c r="F110" s="79"/>
      <c r="G110" s="80" t="s">
        <v>372</v>
      </c>
      <c r="I110" s="134">
        <v>111918333</v>
      </c>
      <c r="J110" s="79"/>
      <c r="K110" s="80" t="s">
        <v>372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1" bestFit="1" customWidth="1"/>
    <col min="2" max="2" width="1" style="11" customWidth="1"/>
    <col min="3" max="3" width="12.140625" style="11" bestFit="1" customWidth="1"/>
    <col min="4" max="4" width="1" style="11" customWidth="1"/>
    <col min="5" max="5" width="15.7109375" style="11" bestFit="1" customWidth="1"/>
    <col min="6" max="6" width="1" style="11" customWidth="1"/>
    <col min="7" max="7" width="9.140625" style="11" customWidth="1"/>
    <col min="8" max="16384" width="9.140625" style="11"/>
  </cols>
  <sheetData>
    <row r="2" spans="1:5" ht="30" x14ac:dyDescent="0.45">
      <c r="A2" s="12" t="s">
        <v>0</v>
      </c>
      <c r="B2" s="12" t="s">
        <v>0</v>
      </c>
      <c r="C2" s="12" t="s">
        <v>0</v>
      </c>
      <c r="D2" s="12" t="s">
        <v>0</v>
      </c>
      <c r="E2" s="12"/>
    </row>
    <row r="3" spans="1:5" ht="30" x14ac:dyDescent="0.45">
      <c r="A3" s="12" t="s">
        <v>362</v>
      </c>
      <c r="B3" s="12" t="s">
        <v>362</v>
      </c>
      <c r="C3" s="12" t="s">
        <v>362</v>
      </c>
      <c r="D3" s="12" t="s">
        <v>362</v>
      </c>
      <c r="E3" s="12"/>
    </row>
    <row r="4" spans="1:5" ht="30" x14ac:dyDescent="0.45">
      <c r="A4" s="12" t="s">
        <v>2</v>
      </c>
      <c r="B4" s="12" t="s">
        <v>2</v>
      </c>
      <c r="C4" s="12" t="s">
        <v>2</v>
      </c>
      <c r="D4" s="12" t="s">
        <v>2</v>
      </c>
      <c r="E4" s="12"/>
    </row>
    <row r="6" spans="1:5" ht="30" x14ac:dyDescent="0.45">
      <c r="A6" s="12" t="s">
        <v>485</v>
      </c>
      <c r="C6" s="40" t="s">
        <v>364</v>
      </c>
      <c r="E6" s="40" t="s">
        <v>6</v>
      </c>
    </row>
    <row r="7" spans="1:5" ht="30" x14ac:dyDescent="0.45">
      <c r="A7" s="12" t="s">
        <v>485</v>
      </c>
      <c r="C7" s="40" t="s">
        <v>176</v>
      </c>
      <c r="E7" s="40" t="s">
        <v>176</v>
      </c>
    </row>
    <row r="8" spans="1:5" ht="21" x14ac:dyDescent="0.55000000000000004">
      <c r="A8" s="124" t="s">
        <v>485</v>
      </c>
      <c r="C8" s="32">
        <v>0</v>
      </c>
      <c r="E8" s="32">
        <v>0</v>
      </c>
    </row>
    <row r="9" spans="1:5" ht="21" x14ac:dyDescent="0.55000000000000004">
      <c r="A9" s="124" t="s">
        <v>486</v>
      </c>
      <c r="C9" s="32">
        <v>0</v>
      </c>
      <c r="E9" s="32">
        <v>750443285</v>
      </c>
    </row>
    <row r="10" spans="1:5" ht="21" x14ac:dyDescent="0.55000000000000004">
      <c r="A10" s="124" t="s">
        <v>487</v>
      </c>
      <c r="C10" s="32">
        <v>42801925</v>
      </c>
      <c r="E10" s="32">
        <v>191599682</v>
      </c>
    </row>
    <row r="11" spans="1:5" ht="21" x14ac:dyDescent="0.55000000000000004">
      <c r="A11" s="124" t="s">
        <v>372</v>
      </c>
      <c r="C11" s="32">
        <v>42801925</v>
      </c>
      <c r="E11" s="32">
        <v>942042967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1" bestFit="1" customWidth="1"/>
    <col min="2" max="2" width="1" style="11" customWidth="1"/>
    <col min="3" max="3" width="17.5703125" style="11" bestFit="1" customWidth="1"/>
    <col min="4" max="4" width="1" style="11" customWidth="1"/>
    <col min="5" max="5" width="25.7109375" style="11" bestFit="1" customWidth="1"/>
    <col min="6" max="6" width="1" style="11" customWidth="1"/>
    <col min="7" max="7" width="38.7109375" style="11" bestFit="1" customWidth="1"/>
    <col min="8" max="8" width="1" style="11" customWidth="1"/>
    <col min="9" max="9" width="9.140625" style="11" customWidth="1"/>
    <col min="10" max="16384" width="9.140625" style="11"/>
  </cols>
  <sheetData>
    <row r="2" spans="1:7" ht="30" x14ac:dyDescent="0.4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/>
      <c r="G2" s="12"/>
    </row>
    <row r="3" spans="1:7" ht="30" x14ac:dyDescent="0.45">
      <c r="A3" s="12" t="s">
        <v>362</v>
      </c>
      <c r="B3" s="12" t="s">
        <v>362</v>
      </c>
      <c r="C3" s="12" t="s">
        <v>362</v>
      </c>
      <c r="D3" s="12" t="s">
        <v>362</v>
      </c>
      <c r="E3" s="12" t="s">
        <v>362</v>
      </c>
      <c r="F3" s="12"/>
      <c r="G3" s="12"/>
    </row>
    <row r="4" spans="1:7" ht="30" x14ac:dyDescent="0.4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/>
      <c r="G4" s="12"/>
    </row>
    <row r="5" spans="1:7" ht="19.5" thickBot="1" x14ac:dyDescent="0.5"/>
    <row r="6" spans="1:7" ht="30" x14ac:dyDescent="0.45">
      <c r="A6" s="67" t="s">
        <v>366</v>
      </c>
      <c r="C6" s="131" t="s">
        <v>176</v>
      </c>
      <c r="D6" s="135"/>
      <c r="E6" s="132" t="s">
        <v>398</v>
      </c>
      <c r="F6" s="135"/>
      <c r="G6" s="133" t="s">
        <v>13</v>
      </c>
    </row>
    <row r="7" spans="1:7" ht="21" x14ac:dyDescent="0.55000000000000004">
      <c r="A7" s="30" t="s">
        <v>488</v>
      </c>
      <c r="C7" s="85">
        <v>-95649451790</v>
      </c>
      <c r="E7" s="11" t="s">
        <v>489</v>
      </c>
      <c r="G7" s="75" t="s">
        <v>407</v>
      </c>
    </row>
    <row r="8" spans="1:7" ht="21" x14ac:dyDescent="0.55000000000000004">
      <c r="A8" s="30" t="s">
        <v>490</v>
      </c>
      <c r="C8" s="85">
        <v>177833445771</v>
      </c>
      <c r="E8" s="11" t="s">
        <v>491</v>
      </c>
      <c r="G8" s="75" t="s">
        <v>492</v>
      </c>
    </row>
    <row r="9" spans="1:7" ht="21.75" thickBot="1" x14ac:dyDescent="0.6">
      <c r="A9" s="36" t="s">
        <v>493</v>
      </c>
      <c r="C9" s="89">
        <v>251397062691</v>
      </c>
      <c r="D9" s="79"/>
      <c r="E9" s="79" t="s">
        <v>494</v>
      </c>
      <c r="F9" s="79"/>
      <c r="G9" s="80" t="s">
        <v>495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rightToLeft="1" workbookViewId="0">
      <selection activeCell="M7" sqref="M7:O7"/>
    </sheetView>
  </sheetViews>
  <sheetFormatPr defaultColWidth="9.140625" defaultRowHeight="18.75" x14ac:dyDescent="0.45"/>
  <cols>
    <col min="1" max="1" width="33.42578125" style="11" bestFit="1" customWidth="1"/>
    <col min="2" max="2" width="1" style="11" customWidth="1"/>
    <col min="3" max="3" width="17.5703125" style="11" bestFit="1" customWidth="1"/>
    <col min="4" max="4" width="1" style="11" customWidth="1"/>
    <col min="5" max="5" width="21.5703125" style="11" bestFit="1" customWidth="1"/>
    <col min="6" max="6" width="1" style="11" customWidth="1"/>
    <col min="7" max="7" width="23.7109375" style="11" bestFit="1" customWidth="1"/>
    <col min="8" max="8" width="1" style="11" customWidth="1"/>
    <col min="9" max="9" width="16.140625" style="11" bestFit="1" customWidth="1"/>
    <col min="10" max="10" width="1" style="11" customWidth="1"/>
    <col min="11" max="11" width="21.42578125" style="11" bestFit="1" customWidth="1"/>
    <col min="12" max="12" width="1" style="11" customWidth="1"/>
    <col min="13" max="13" width="17.5703125" style="11" bestFit="1" customWidth="1"/>
    <col min="14" max="14" width="1" style="11" customWidth="1"/>
    <col min="15" max="15" width="21.140625" style="11" bestFit="1" customWidth="1"/>
    <col min="16" max="16" width="1" style="11" customWidth="1"/>
    <col min="17" max="17" width="17.5703125" style="11" bestFit="1" customWidth="1"/>
    <col min="18" max="18" width="1" style="11" customWidth="1"/>
    <col min="19" max="19" width="15.28515625" style="11" bestFit="1" customWidth="1"/>
    <col min="20" max="20" width="1" style="11" customWidth="1"/>
    <col min="21" max="21" width="21.5703125" style="11" bestFit="1" customWidth="1"/>
    <col min="22" max="22" width="1" style="11" customWidth="1"/>
    <col min="23" max="23" width="25.140625" style="11" bestFit="1" customWidth="1"/>
    <col min="24" max="24" width="1" style="11" customWidth="1"/>
    <col min="25" max="25" width="40.140625" style="11" bestFit="1" customWidth="1"/>
    <col min="26" max="26" width="1" style="11" customWidth="1"/>
    <col min="27" max="27" width="9.140625" style="11" customWidth="1"/>
    <col min="28" max="16384" width="9.140625" style="11"/>
  </cols>
  <sheetData>
    <row r="2" spans="1:25" ht="30" x14ac:dyDescent="0.45">
      <c r="A2" s="12" t="s">
        <v>500</v>
      </c>
      <c r="B2" s="12"/>
      <c r="C2" s="12"/>
      <c r="D2" s="12"/>
      <c r="E2" s="12" t="s">
        <v>501</v>
      </c>
      <c r="F2" s="12" t="s">
        <v>501</v>
      </c>
      <c r="G2" s="12" t="s">
        <v>501</v>
      </c>
      <c r="H2" s="12" t="s">
        <v>501</v>
      </c>
      <c r="I2" s="12" t="s">
        <v>501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30" x14ac:dyDescent="0.45">
      <c r="A3" s="12" t="str">
        <f>[1]سهام!$A$3:$Y$3</f>
        <v>صورت وضعیت پورتفوی</v>
      </c>
      <c r="B3" s="12"/>
      <c r="C3" s="12"/>
      <c r="D3" s="12"/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19.5" thickBot="1" x14ac:dyDescent="0.5"/>
    <row r="6" spans="1:25" ht="30" x14ac:dyDescent="0.45">
      <c r="A6" s="13" t="s">
        <v>3</v>
      </c>
      <c r="C6" s="14" t="s">
        <v>4</v>
      </c>
      <c r="D6" s="15" t="s">
        <v>4</v>
      </c>
      <c r="E6" s="15" t="s">
        <v>4</v>
      </c>
      <c r="F6" s="15" t="s">
        <v>4</v>
      </c>
      <c r="G6" s="16" t="s">
        <v>4</v>
      </c>
      <c r="I6" s="17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9" t="s">
        <v>5</v>
      </c>
      <c r="Q6" s="17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9" t="s">
        <v>6</v>
      </c>
    </row>
    <row r="7" spans="1:25" ht="30" x14ac:dyDescent="0.45">
      <c r="A7" s="20" t="s">
        <v>3</v>
      </c>
      <c r="C7" s="21" t="s">
        <v>7</v>
      </c>
      <c r="E7" s="12" t="s">
        <v>8</v>
      </c>
      <c r="G7" s="22" t="s">
        <v>9</v>
      </c>
      <c r="I7" s="23" t="s">
        <v>10</v>
      </c>
      <c r="J7" s="24" t="s">
        <v>10</v>
      </c>
      <c r="K7" s="24" t="s">
        <v>10</v>
      </c>
      <c r="L7" s="25"/>
      <c r="M7" s="24" t="s">
        <v>11</v>
      </c>
      <c r="N7" s="24" t="s">
        <v>11</v>
      </c>
      <c r="O7" s="26" t="s">
        <v>11</v>
      </c>
      <c r="Q7" s="23" t="s">
        <v>7</v>
      </c>
      <c r="R7" s="25"/>
      <c r="S7" s="24" t="s">
        <v>12</v>
      </c>
      <c r="T7" s="25"/>
      <c r="U7" s="24" t="s">
        <v>8</v>
      </c>
      <c r="V7" s="25"/>
      <c r="W7" s="24" t="s">
        <v>9</v>
      </c>
      <c r="X7" s="25"/>
      <c r="Y7" s="26" t="s">
        <v>13</v>
      </c>
    </row>
    <row r="8" spans="1:25" ht="30" x14ac:dyDescent="0.45">
      <c r="A8" s="20" t="s">
        <v>3</v>
      </c>
      <c r="C8" s="21" t="s">
        <v>7</v>
      </c>
      <c r="E8" s="12" t="s">
        <v>8</v>
      </c>
      <c r="G8" s="22" t="s">
        <v>9</v>
      </c>
      <c r="I8" s="27" t="s">
        <v>7</v>
      </c>
      <c r="J8" s="25"/>
      <c r="K8" s="28" t="s">
        <v>8</v>
      </c>
      <c r="L8" s="25"/>
      <c r="M8" s="28" t="s">
        <v>7</v>
      </c>
      <c r="N8" s="25"/>
      <c r="O8" s="29" t="s">
        <v>14</v>
      </c>
      <c r="Q8" s="23" t="s">
        <v>7</v>
      </c>
      <c r="R8" s="25"/>
      <c r="S8" s="24" t="s">
        <v>12</v>
      </c>
      <c r="T8" s="25"/>
      <c r="U8" s="24" t="s">
        <v>8</v>
      </c>
      <c r="V8" s="25"/>
      <c r="W8" s="24" t="s">
        <v>9</v>
      </c>
      <c r="X8" s="25"/>
      <c r="Y8" s="26" t="s">
        <v>13</v>
      </c>
    </row>
    <row r="9" spans="1:25" ht="21" x14ac:dyDescent="0.55000000000000004">
      <c r="A9" s="30" t="s">
        <v>15</v>
      </c>
      <c r="C9" s="31">
        <v>100566572</v>
      </c>
      <c r="E9" s="32">
        <v>152724295733</v>
      </c>
      <c r="G9" s="33">
        <v>238024286334.80499</v>
      </c>
      <c r="I9" s="34">
        <v>0</v>
      </c>
      <c r="J9" s="25"/>
      <c r="K9" s="25">
        <v>0</v>
      </c>
      <c r="L9" s="25"/>
      <c r="M9" s="25">
        <v>0</v>
      </c>
      <c r="N9" s="25"/>
      <c r="O9" s="35">
        <v>0</v>
      </c>
      <c r="Q9" s="34">
        <v>100566572</v>
      </c>
      <c r="R9" s="25"/>
      <c r="S9" s="25">
        <v>2160</v>
      </c>
      <c r="T9" s="25"/>
      <c r="U9" s="25">
        <v>152724295733</v>
      </c>
      <c r="V9" s="25"/>
      <c r="W9" s="25">
        <v>215931313936.65601</v>
      </c>
      <c r="X9" s="25"/>
      <c r="Y9" s="35" t="s">
        <v>16</v>
      </c>
    </row>
    <row r="10" spans="1:25" ht="21" x14ac:dyDescent="0.55000000000000004">
      <c r="A10" s="30" t="s">
        <v>17</v>
      </c>
      <c r="C10" s="31">
        <v>17385578</v>
      </c>
      <c r="E10" s="32">
        <v>42105634579</v>
      </c>
      <c r="G10" s="33">
        <v>61005932352.476997</v>
      </c>
      <c r="I10" s="34">
        <v>37000000</v>
      </c>
      <c r="J10" s="25"/>
      <c r="K10" s="25">
        <v>139918693804</v>
      </c>
      <c r="L10" s="25"/>
      <c r="M10" s="25">
        <v>-11627404</v>
      </c>
      <c r="N10" s="25"/>
      <c r="O10" s="35">
        <v>45578198425</v>
      </c>
      <c r="Q10" s="34">
        <v>42758174</v>
      </c>
      <c r="R10" s="25"/>
      <c r="S10" s="25">
        <v>3203</v>
      </c>
      <c r="T10" s="25"/>
      <c r="U10" s="25">
        <v>143108305368</v>
      </c>
      <c r="V10" s="25"/>
      <c r="W10" s="25">
        <v>136139552455.634</v>
      </c>
      <c r="X10" s="25"/>
      <c r="Y10" s="35" t="s">
        <v>18</v>
      </c>
    </row>
    <row r="11" spans="1:25" ht="21" x14ac:dyDescent="0.55000000000000004">
      <c r="A11" s="30" t="s">
        <v>19</v>
      </c>
      <c r="C11" s="31">
        <v>280000000</v>
      </c>
      <c r="E11" s="32">
        <v>617011834898</v>
      </c>
      <c r="G11" s="33">
        <v>813291948000</v>
      </c>
      <c r="I11" s="34">
        <v>0</v>
      </c>
      <c r="J11" s="25"/>
      <c r="K11" s="25">
        <v>0</v>
      </c>
      <c r="L11" s="25"/>
      <c r="M11" s="25">
        <v>0</v>
      </c>
      <c r="N11" s="25"/>
      <c r="O11" s="35">
        <v>0</v>
      </c>
      <c r="Q11" s="34">
        <v>280000000</v>
      </c>
      <c r="R11" s="25"/>
      <c r="S11" s="25">
        <v>3672</v>
      </c>
      <c r="T11" s="25"/>
      <c r="U11" s="25">
        <v>617011834898</v>
      </c>
      <c r="V11" s="25"/>
      <c r="W11" s="25">
        <v>1022042448000</v>
      </c>
      <c r="X11" s="25"/>
      <c r="Y11" s="35" t="s">
        <v>20</v>
      </c>
    </row>
    <row r="12" spans="1:25" ht="21" x14ac:dyDescent="0.55000000000000004">
      <c r="A12" s="30" t="s">
        <v>21</v>
      </c>
      <c r="C12" s="31">
        <v>29030837</v>
      </c>
      <c r="E12" s="32">
        <v>106461473438</v>
      </c>
      <c r="G12" s="33">
        <v>165645514203.939</v>
      </c>
      <c r="I12" s="34">
        <v>0</v>
      </c>
      <c r="J12" s="25"/>
      <c r="K12" s="25">
        <v>0</v>
      </c>
      <c r="L12" s="25"/>
      <c r="M12" s="25">
        <v>0</v>
      </c>
      <c r="N12" s="25"/>
      <c r="O12" s="35">
        <v>0</v>
      </c>
      <c r="Q12" s="34">
        <v>29030837</v>
      </c>
      <c r="R12" s="25"/>
      <c r="S12" s="25">
        <v>5430</v>
      </c>
      <c r="T12" s="25"/>
      <c r="U12" s="25">
        <v>106461473438</v>
      </c>
      <c r="V12" s="25"/>
      <c r="W12" s="25">
        <v>156699502112.785</v>
      </c>
      <c r="X12" s="25"/>
      <c r="Y12" s="35" t="s">
        <v>22</v>
      </c>
    </row>
    <row r="13" spans="1:25" ht="21" x14ac:dyDescent="0.55000000000000004">
      <c r="A13" s="30" t="s">
        <v>23</v>
      </c>
      <c r="C13" s="31">
        <v>10746362</v>
      </c>
      <c r="E13" s="32">
        <v>108091922237</v>
      </c>
      <c r="G13" s="33">
        <v>124022909506.22099</v>
      </c>
      <c r="I13" s="34">
        <v>0</v>
      </c>
      <c r="J13" s="25"/>
      <c r="K13" s="25">
        <v>0</v>
      </c>
      <c r="L13" s="25"/>
      <c r="M13" s="25">
        <v>0</v>
      </c>
      <c r="N13" s="25"/>
      <c r="O13" s="35">
        <v>0</v>
      </c>
      <c r="Q13" s="34">
        <v>10746362</v>
      </c>
      <c r="R13" s="25"/>
      <c r="S13" s="25">
        <v>12030</v>
      </c>
      <c r="T13" s="25"/>
      <c r="U13" s="25">
        <v>108091922237</v>
      </c>
      <c r="V13" s="25"/>
      <c r="W13" s="25">
        <v>128509526387.58299</v>
      </c>
      <c r="X13" s="25"/>
      <c r="Y13" s="35" t="s">
        <v>24</v>
      </c>
    </row>
    <row r="14" spans="1:25" ht="21" x14ac:dyDescent="0.55000000000000004">
      <c r="A14" s="30" t="s">
        <v>25</v>
      </c>
      <c r="C14" s="31">
        <v>72285714</v>
      </c>
      <c r="E14" s="32">
        <v>181855391680</v>
      </c>
      <c r="G14" s="33">
        <v>184381505528.362</v>
      </c>
      <c r="I14" s="34">
        <v>0</v>
      </c>
      <c r="J14" s="25"/>
      <c r="K14" s="25">
        <v>0</v>
      </c>
      <c r="L14" s="25"/>
      <c r="M14" s="25">
        <v>0</v>
      </c>
      <c r="N14" s="25"/>
      <c r="O14" s="35">
        <v>0</v>
      </c>
      <c r="Q14" s="34">
        <v>72285714</v>
      </c>
      <c r="R14" s="25"/>
      <c r="S14" s="25">
        <v>2312</v>
      </c>
      <c r="T14" s="25"/>
      <c r="U14" s="25">
        <v>181855391680</v>
      </c>
      <c r="V14" s="25"/>
      <c r="W14" s="25">
        <v>166130179571.92999</v>
      </c>
      <c r="X14" s="25"/>
      <c r="Y14" s="35" t="s">
        <v>26</v>
      </c>
    </row>
    <row r="15" spans="1:25" ht="21" x14ac:dyDescent="0.55000000000000004">
      <c r="A15" s="30" t="s">
        <v>27</v>
      </c>
      <c r="C15" s="34">
        <v>62192308</v>
      </c>
      <c r="D15" s="25"/>
      <c r="E15" s="25">
        <v>152948474982</v>
      </c>
      <c r="F15" s="25"/>
      <c r="G15" s="35">
        <v>148311610777.99301</v>
      </c>
      <c r="I15" s="34">
        <v>0</v>
      </c>
      <c r="J15" s="25"/>
      <c r="K15" s="25">
        <v>0</v>
      </c>
      <c r="L15" s="25"/>
      <c r="M15" s="25">
        <v>0</v>
      </c>
      <c r="N15" s="25"/>
      <c r="O15" s="35">
        <v>0</v>
      </c>
      <c r="Q15" s="34">
        <v>62192308</v>
      </c>
      <c r="R15" s="25"/>
      <c r="S15" s="25">
        <v>2200</v>
      </c>
      <c r="T15" s="25"/>
      <c r="U15" s="25">
        <v>152948474982</v>
      </c>
      <c r="V15" s="25"/>
      <c r="W15" s="25">
        <v>136008980288.28</v>
      </c>
      <c r="X15" s="25"/>
      <c r="Y15" s="35" t="s">
        <v>18</v>
      </c>
    </row>
    <row r="16" spans="1:25" ht="21" x14ac:dyDescent="0.55000000000000004">
      <c r="A16" s="30" t="s">
        <v>28</v>
      </c>
      <c r="C16" s="34">
        <v>105344378</v>
      </c>
      <c r="D16" s="25"/>
      <c r="E16" s="25">
        <v>148407596847</v>
      </c>
      <c r="F16" s="25"/>
      <c r="G16" s="35">
        <v>195821872638.18301</v>
      </c>
      <c r="I16" s="34">
        <v>0</v>
      </c>
      <c r="J16" s="25"/>
      <c r="K16" s="25">
        <v>0</v>
      </c>
      <c r="L16" s="25"/>
      <c r="M16" s="25">
        <v>0</v>
      </c>
      <c r="N16" s="25"/>
      <c r="O16" s="35">
        <v>0</v>
      </c>
      <c r="Q16" s="34">
        <v>105344378</v>
      </c>
      <c r="R16" s="25"/>
      <c r="S16" s="25">
        <v>1800</v>
      </c>
      <c r="T16" s="25"/>
      <c r="U16" s="25">
        <v>148407596847</v>
      </c>
      <c r="V16" s="25"/>
      <c r="W16" s="25">
        <v>188491642111.62</v>
      </c>
      <c r="X16" s="25"/>
      <c r="Y16" s="35" t="s">
        <v>29</v>
      </c>
    </row>
    <row r="17" spans="1:25" ht="21" x14ac:dyDescent="0.55000000000000004">
      <c r="A17" s="30" t="s">
        <v>30</v>
      </c>
      <c r="C17" s="34">
        <v>603424</v>
      </c>
      <c r="D17" s="25"/>
      <c r="E17" s="25">
        <v>8192918124</v>
      </c>
      <c r="F17" s="25"/>
      <c r="G17" s="35">
        <v>15676420358.34</v>
      </c>
      <c r="I17" s="34">
        <v>0</v>
      </c>
      <c r="J17" s="25"/>
      <c r="K17" s="25">
        <v>0</v>
      </c>
      <c r="L17" s="25"/>
      <c r="M17" s="25">
        <v>0</v>
      </c>
      <c r="N17" s="25"/>
      <c r="O17" s="35">
        <v>0</v>
      </c>
      <c r="Q17" s="34">
        <v>603424</v>
      </c>
      <c r="R17" s="25"/>
      <c r="S17" s="25">
        <v>25400</v>
      </c>
      <c r="T17" s="25"/>
      <c r="U17" s="25">
        <v>8192918124</v>
      </c>
      <c r="V17" s="25"/>
      <c r="W17" s="25">
        <v>15308768823.6</v>
      </c>
      <c r="X17" s="25"/>
      <c r="Y17" s="35" t="s">
        <v>31</v>
      </c>
    </row>
    <row r="18" spans="1:25" ht="21" x14ac:dyDescent="0.55000000000000004">
      <c r="A18" s="30" t="s">
        <v>32</v>
      </c>
      <c r="C18" s="34">
        <v>2000000</v>
      </c>
      <c r="D18" s="25"/>
      <c r="E18" s="25">
        <v>20023200000</v>
      </c>
      <c r="F18" s="25"/>
      <c r="G18" s="35">
        <v>24251167500</v>
      </c>
      <c r="I18" s="34">
        <v>0</v>
      </c>
      <c r="J18" s="25"/>
      <c r="K18" s="25">
        <v>0</v>
      </c>
      <c r="L18" s="25"/>
      <c r="M18" s="25">
        <v>0</v>
      </c>
      <c r="N18" s="25"/>
      <c r="O18" s="35">
        <v>0</v>
      </c>
      <c r="Q18" s="34">
        <v>2000000</v>
      </c>
      <c r="R18" s="25"/>
      <c r="S18" s="25">
        <v>11330</v>
      </c>
      <c r="T18" s="25"/>
      <c r="U18" s="25">
        <v>20023200000</v>
      </c>
      <c r="V18" s="25"/>
      <c r="W18" s="25">
        <v>22633091250</v>
      </c>
      <c r="X18" s="25"/>
      <c r="Y18" s="35" t="s">
        <v>33</v>
      </c>
    </row>
    <row r="19" spans="1:25" ht="21" x14ac:dyDescent="0.55000000000000004">
      <c r="A19" s="30" t="s">
        <v>34</v>
      </c>
      <c r="C19" s="34">
        <v>1000000</v>
      </c>
      <c r="D19" s="25"/>
      <c r="E19" s="25">
        <v>10009280000</v>
      </c>
      <c r="F19" s="25"/>
      <c r="G19" s="35">
        <v>29509368300</v>
      </c>
      <c r="I19" s="34">
        <v>0</v>
      </c>
      <c r="J19" s="25"/>
      <c r="K19" s="25">
        <v>0</v>
      </c>
      <c r="L19" s="25"/>
      <c r="M19" s="25">
        <v>0</v>
      </c>
      <c r="N19" s="25"/>
      <c r="O19" s="35">
        <v>0</v>
      </c>
      <c r="Q19" s="34">
        <v>1000000</v>
      </c>
      <c r="R19" s="25"/>
      <c r="S19" s="25">
        <v>26520</v>
      </c>
      <c r="T19" s="25"/>
      <c r="U19" s="25">
        <v>10009280000</v>
      </c>
      <c r="V19" s="25"/>
      <c r="W19" s="25">
        <v>26362206000</v>
      </c>
      <c r="X19" s="25"/>
      <c r="Y19" s="35" t="s">
        <v>35</v>
      </c>
    </row>
    <row r="20" spans="1:25" ht="21" x14ac:dyDescent="0.55000000000000004">
      <c r="A20" s="30" t="s">
        <v>36</v>
      </c>
      <c r="C20" s="34">
        <v>6200000</v>
      </c>
      <c r="D20" s="25"/>
      <c r="E20" s="25">
        <v>150027830640</v>
      </c>
      <c r="F20" s="25"/>
      <c r="G20" s="35">
        <v>146703582375</v>
      </c>
      <c r="I20" s="34">
        <v>0</v>
      </c>
      <c r="J20" s="25"/>
      <c r="K20" s="25">
        <v>0</v>
      </c>
      <c r="L20" s="25"/>
      <c r="M20" s="25">
        <v>0</v>
      </c>
      <c r="N20" s="25"/>
      <c r="O20" s="35">
        <v>0</v>
      </c>
      <c r="Q20" s="34">
        <v>6200000</v>
      </c>
      <c r="R20" s="25"/>
      <c r="S20" s="25">
        <v>22400</v>
      </c>
      <c r="T20" s="25"/>
      <c r="U20" s="25">
        <v>150027830640</v>
      </c>
      <c r="V20" s="25"/>
      <c r="W20" s="25">
        <v>138715080000</v>
      </c>
      <c r="X20" s="25"/>
      <c r="Y20" s="35" t="s">
        <v>37</v>
      </c>
    </row>
    <row r="21" spans="1:25" ht="21" x14ac:dyDescent="0.55000000000000004">
      <c r="A21" s="30" t="s">
        <v>38</v>
      </c>
      <c r="C21" s="34">
        <v>15000000</v>
      </c>
      <c r="D21" s="25"/>
      <c r="E21" s="25">
        <v>150174000000</v>
      </c>
      <c r="F21" s="25"/>
      <c r="G21" s="35">
        <v>146855401875</v>
      </c>
      <c r="I21" s="34">
        <v>0</v>
      </c>
      <c r="J21" s="25"/>
      <c r="K21" s="25">
        <v>0</v>
      </c>
      <c r="L21" s="25"/>
      <c r="M21" s="25">
        <v>-15000000</v>
      </c>
      <c r="N21" s="25"/>
      <c r="O21" s="35">
        <v>152818312500</v>
      </c>
      <c r="Q21" s="34">
        <v>0</v>
      </c>
      <c r="R21" s="25"/>
      <c r="S21" s="25">
        <v>0</v>
      </c>
      <c r="T21" s="25"/>
      <c r="U21" s="25">
        <v>0</v>
      </c>
      <c r="V21" s="25"/>
      <c r="W21" s="25">
        <v>0</v>
      </c>
      <c r="X21" s="25"/>
      <c r="Y21" s="35" t="s">
        <v>39</v>
      </c>
    </row>
    <row r="22" spans="1:25" ht="21" x14ac:dyDescent="0.55000000000000004">
      <c r="A22" s="30" t="s">
        <v>40</v>
      </c>
      <c r="C22" s="34">
        <v>83025000</v>
      </c>
      <c r="D22" s="25"/>
      <c r="E22" s="25">
        <v>320851529878</v>
      </c>
      <c r="F22" s="25"/>
      <c r="G22" s="35">
        <v>418432176337.5</v>
      </c>
      <c r="I22" s="34">
        <v>0</v>
      </c>
      <c r="J22" s="25"/>
      <c r="K22" s="25">
        <v>0</v>
      </c>
      <c r="L22" s="25"/>
      <c r="M22" s="25">
        <v>0</v>
      </c>
      <c r="N22" s="25"/>
      <c r="O22" s="35">
        <v>0</v>
      </c>
      <c r="Q22" s="34">
        <v>83025000</v>
      </c>
      <c r="R22" s="25"/>
      <c r="S22" s="25">
        <v>4830</v>
      </c>
      <c r="T22" s="25"/>
      <c r="U22" s="25">
        <v>320851529878</v>
      </c>
      <c r="V22" s="25"/>
      <c r="W22" s="25">
        <v>398624736037.5</v>
      </c>
      <c r="X22" s="25"/>
      <c r="Y22" s="35" t="s">
        <v>41</v>
      </c>
    </row>
    <row r="23" spans="1:25" ht="21" x14ac:dyDescent="0.55000000000000004">
      <c r="A23" s="30" t="s">
        <v>42</v>
      </c>
      <c r="C23" s="34">
        <v>39750000</v>
      </c>
      <c r="D23" s="25"/>
      <c r="E23" s="25">
        <v>199918568080</v>
      </c>
      <c r="F23" s="25"/>
      <c r="G23" s="35">
        <v>233129576250</v>
      </c>
      <c r="I23" s="34">
        <v>0</v>
      </c>
      <c r="J23" s="25"/>
      <c r="K23" s="25">
        <v>0</v>
      </c>
      <c r="L23" s="25"/>
      <c r="M23" s="25">
        <v>0</v>
      </c>
      <c r="N23" s="25"/>
      <c r="O23" s="35">
        <v>0</v>
      </c>
      <c r="Q23" s="34">
        <v>39750000</v>
      </c>
      <c r="R23" s="25"/>
      <c r="S23" s="25">
        <v>5600</v>
      </c>
      <c r="T23" s="25"/>
      <c r="U23" s="25">
        <v>199918568080</v>
      </c>
      <c r="V23" s="25"/>
      <c r="W23" s="25">
        <v>221275530000</v>
      </c>
      <c r="X23" s="25"/>
      <c r="Y23" s="35" t="s">
        <v>43</v>
      </c>
    </row>
    <row r="24" spans="1:25" ht="21" x14ac:dyDescent="0.55000000000000004">
      <c r="A24" s="30" t="s">
        <v>44</v>
      </c>
      <c r="C24" s="34">
        <v>15000000</v>
      </c>
      <c r="D24" s="25"/>
      <c r="E24" s="25">
        <v>174404282400</v>
      </c>
      <c r="F24" s="25"/>
      <c r="G24" s="35">
        <v>174008452500</v>
      </c>
      <c r="I24" s="34">
        <v>0</v>
      </c>
      <c r="J24" s="25"/>
      <c r="K24" s="25">
        <v>0</v>
      </c>
      <c r="L24" s="25"/>
      <c r="M24" s="25">
        <v>0</v>
      </c>
      <c r="N24" s="25"/>
      <c r="O24" s="35">
        <v>0</v>
      </c>
      <c r="Q24" s="34">
        <v>15000000</v>
      </c>
      <c r="R24" s="25"/>
      <c r="S24" s="25">
        <v>10630</v>
      </c>
      <c r="T24" s="25"/>
      <c r="U24" s="25">
        <v>174404282400</v>
      </c>
      <c r="V24" s="25"/>
      <c r="W24" s="25">
        <v>158501272500</v>
      </c>
      <c r="X24" s="25"/>
      <c r="Y24" s="35" t="s">
        <v>45</v>
      </c>
    </row>
    <row r="25" spans="1:25" ht="21" x14ac:dyDescent="0.55000000000000004">
      <c r="A25" s="30" t="s">
        <v>46</v>
      </c>
      <c r="C25" s="34">
        <v>24468252</v>
      </c>
      <c r="D25" s="25"/>
      <c r="E25" s="25">
        <v>350182588851</v>
      </c>
      <c r="F25" s="25"/>
      <c r="G25" s="35">
        <v>415674360241.25403</v>
      </c>
      <c r="I25" s="34">
        <v>0</v>
      </c>
      <c r="J25" s="25"/>
      <c r="K25" s="25">
        <v>0</v>
      </c>
      <c r="L25" s="25"/>
      <c r="M25" s="25">
        <v>0</v>
      </c>
      <c r="N25" s="25"/>
      <c r="O25" s="35">
        <v>0</v>
      </c>
      <c r="Q25" s="34">
        <v>24468252</v>
      </c>
      <c r="R25" s="25"/>
      <c r="S25" s="25">
        <v>18060</v>
      </c>
      <c r="T25" s="25"/>
      <c r="U25" s="25">
        <v>350182588851</v>
      </c>
      <c r="V25" s="25"/>
      <c r="W25" s="25">
        <v>439267346164.836</v>
      </c>
      <c r="X25" s="25"/>
      <c r="Y25" s="35" t="s">
        <v>47</v>
      </c>
    </row>
    <row r="26" spans="1:25" ht="21" x14ac:dyDescent="0.55000000000000004">
      <c r="A26" s="30"/>
      <c r="C26" s="34"/>
      <c r="D26" s="25"/>
      <c r="E26" s="25"/>
      <c r="F26" s="25"/>
      <c r="G26" s="35"/>
      <c r="I26" s="34"/>
      <c r="J26" s="25"/>
      <c r="K26" s="25"/>
      <c r="L26" s="25"/>
      <c r="M26" s="25"/>
      <c r="N26" s="25"/>
      <c r="O26" s="35"/>
      <c r="Q26" s="34"/>
      <c r="R26" s="25"/>
      <c r="S26" s="25"/>
      <c r="T26" s="25"/>
      <c r="U26" s="25"/>
      <c r="V26" s="25"/>
      <c r="W26" s="25"/>
      <c r="X26" s="25"/>
      <c r="Y26" s="35"/>
    </row>
    <row r="27" spans="1:25" ht="21.75" thickBot="1" x14ac:dyDescent="0.6">
      <c r="A27" s="36"/>
      <c r="C27" s="37"/>
      <c r="D27" s="38"/>
      <c r="E27" s="38"/>
      <c r="F27" s="38"/>
      <c r="G27" s="39"/>
      <c r="I27" s="37"/>
      <c r="J27" s="38"/>
      <c r="K27" s="38"/>
      <c r="L27" s="38"/>
      <c r="M27" s="38"/>
      <c r="N27" s="38"/>
      <c r="O27" s="39"/>
      <c r="Q27" s="37"/>
      <c r="R27" s="38"/>
      <c r="S27" s="38"/>
      <c r="T27" s="38"/>
      <c r="U27" s="38"/>
      <c r="V27" s="38"/>
      <c r="W27" s="38"/>
      <c r="X27" s="38"/>
      <c r="Y27" s="39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1" bestFit="1" customWidth="1"/>
    <col min="2" max="2" width="1" style="41" customWidth="1"/>
    <col min="3" max="3" width="20.85546875" style="41" bestFit="1" customWidth="1"/>
    <col min="4" max="4" width="1" style="41" customWidth="1"/>
    <col min="5" max="5" width="14.85546875" style="41" bestFit="1" customWidth="1"/>
    <col min="6" max="6" width="1" style="41" customWidth="1"/>
    <col min="7" max="7" width="15.28515625" style="41" bestFit="1" customWidth="1"/>
    <col min="8" max="8" width="1" style="41" customWidth="1"/>
    <col min="9" max="9" width="12.42578125" style="41" bestFit="1" customWidth="1"/>
    <col min="10" max="10" width="1" style="41" customWidth="1"/>
    <col min="11" max="11" width="20.85546875" style="41" bestFit="1" customWidth="1"/>
    <col min="12" max="12" width="1" style="41" customWidth="1"/>
    <col min="13" max="13" width="14.85546875" style="41" bestFit="1" customWidth="1"/>
    <col min="14" max="14" width="1" style="41" customWidth="1"/>
    <col min="15" max="15" width="15.28515625" style="41" bestFit="1" customWidth="1"/>
    <col min="16" max="16" width="1" style="41" customWidth="1"/>
    <col min="17" max="17" width="12.4257812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2" t="str">
        <f>[2]سهام!A2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[2]سهام!A3</f>
        <v>صورت وضعیت پورتفوی</v>
      </c>
      <c r="B3" s="12"/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سهام!A4</f>
        <v>برای ماه منتهی به 1403/02/31</v>
      </c>
      <c r="B4" s="12"/>
      <c r="C4" s="12" t="s">
        <v>502</v>
      </c>
      <c r="D4" s="12" t="s">
        <v>502</v>
      </c>
      <c r="E4" s="12" t="s">
        <v>502</v>
      </c>
      <c r="F4" s="12" t="s">
        <v>502</v>
      </c>
      <c r="G4" s="12" t="s">
        <v>502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30" x14ac:dyDescent="0.45">
      <c r="A6" s="12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H6" s="12" t="s">
        <v>4</v>
      </c>
      <c r="I6" s="12" t="s">
        <v>4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  <c r="Q6" s="12" t="s">
        <v>6</v>
      </c>
    </row>
    <row r="7" spans="1:17" ht="30" x14ac:dyDescent="0.45">
      <c r="A7" s="12" t="s">
        <v>3</v>
      </c>
      <c r="C7" s="40" t="s">
        <v>48</v>
      </c>
      <c r="E7" s="40" t="s">
        <v>49</v>
      </c>
      <c r="G7" s="40" t="s">
        <v>50</v>
      </c>
      <c r="I7" s="40" t="s">
        <v>51</v>
      </c>
      <c r="K7" s="40" t="s">
        <v>48</v>
      </c>
      <c r="M7" s="40" t="s">
        <v>49</v>
      </c>
      <c r="O7" s="40" t="s">
        <v>50</v>
      </c>
      <c r="Q7" s="40" t="s">
        <v>51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85546875" style="41" bestFit="1" customWidth="1"/>
    <col min="2" max="2" width="1" style="41" customWidth="1"/>
    <col min="3" max="3" width="27.28515625" style="41" bestFit="1" customWidth="1"/>
    <col min="4" max="4" width="1" style="41" customWidth="1"/>
    <col min="5" max="5" width="24.28515625" style="41" bestFit="1" customWidth="1"/>
    <col min="6" max="6" width="1" style="41" customWidth="1"/>
    <col min="7" max="7" width="15.85546875" style="41" bestFit="1" customWidth="1"/>
    <col min="8" max="8" width="1" style="41" customWidth="1"/>
    <col min="9" max="9" width="19.42578125" style="41" bestFit="1" customWidth="1"/>
    <col min="10" max="10" width="1" style="41" customWidth="1"/>
    <col min="11" max="11" width="11.5703125" style="41" bestFit="1" customWidth="1"/>
    <col min="12" max="12" width="1" style="41" customWidth="1"/>
    <col min="13" max="13" width="11.7109375" style="41" bestFit="1" customWidth="1"/>
    <col min="14" max="14" width="1" style="41" customWidth="1"/>
    <col min="15" max="15" width="9.85546875" style="41" bestFit="1" customWidth="1"/>
    <col min="16" max="16" width="1" style="41" customWidth="1"/>
    <col min="17" max="17" width="18.85546875" style="41" bestFit="1" customWidth="1"/>
    <col min="18" max="18" width="1" style="41" customWidth="1"/>
    <col min="19" max="19" width="23.7109375" style="41" bestFit="1" customWidth="1"/>
    <col min="20" max="20" width="1" style="41" customWidth="1"/>
    <col min="21" max="21" width="9.85546875" style="41" bestFit="1" customWidth="1"/>
    <col min="22" max="22" width="1" style="41" customWidth="1"/>
    <col min="23" max="23" width="18.85546875" style="41" bestFit="1" customWidth="1"/>
    <col min="24" max="24" width="1" style="41" customWidth="1"/>
    <col min="25" max="25" width="8.28515625" style="41" bestFit="1" customWidth="1"/>
    <col min="26" max="26" width="1" style="41" customWidth="1"/>
    <col min="27" max="27" width="16.140625" style="41" bestFit="1" customWidth="1"/>
    <col min="28" max="28" width="1" style="41" customWidth="1"/>
    <col min="29" max="29" width="9.85546875" style="41" bestFit="1" customWidth="1"/>
    <col min="30" max="30" width="1" style="41" customWidth="1"/>
    <col min="31" max="31" width="23.85546875" style="41" bestFit="1" customWidth="1"/>
    <col min="32" max="32" width="1" style="41" customWidth="1"/>
    <col min="33" max="33" width="23.140625" style="41" bestFit="1" customWidth="1"/>
    <col min="34" max="34" width="1" style="41" customWidth="1"/>
    <col min="35" max="35" width="23.7109375" style="41" bestFit="1" customWidth="1"/>
    <col min="36" max="36" width="1" style="41" customWidth="1"/>
    <col min="37" max="37" width="38.7109375" style="41" bestFit="1" customWidth="1"/>
    <col min="38" max="38" width="1" style="41" customWidth="1"/>
    <col min="39" max="39" width="9.140625" style="41" customWidth="1"/>
    <col min="40" max="16384" width="9.140625" style="41"/>
  </cols>
  <sheetData>
    <row r="2" spans="1:37" ht="30" x14ac:dyDescent="0.45">
      <c r="A2" s="12" t="str">
        <f>[2]تبعی!A2</f>
        <v>صندوق سرمایه گذاری اعتماد هامرز</v>
      </c>
      <c r="B2" s="12"/>
      <c r="C2" s="12"/>
      <c r="D2" s="12"/>
      <c r="E2" s="12"/>
      <c r="F2" s="12"/>
      <c r="G2" s="12"/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30" x14ac:dyDescent="0.45">
      <c r="A3" s="12" t="str">
        <f>[2]تبعی!A3</f>
        <v>صورت وضعیت پورتفوی</v>
      </c>
      <c r="B3" s="12"/>
      <c r="C3" s="12"/>
      <c r="D3" s="12"/>
      <c r="E3" s="12"/>
      <c r="F3" s="12"/>
      <c r="G3" s="12"/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ht="30" x14ac:dyDescent="0.45">
      <c r="A4" s="12" t="str">
        <f>تبعی!A4</f>
        <v>برای ماه منتهی به 1403/02/31</v>
      </c>
      <c r="B4" s="12"/>
      <c r="C4" s="12"/>
      <c r="D4" s="12"/>
      <c r="E4" s="12"/>
      <c r="F4" s="12"/>
      <c r="G4" s="12"/>
      <c r="H4" s="12" t="s">
        <v>502</v>
      </c>
      <c r="I4" s="12" t="s">
        <v>502</v>
      </c>
      <c r="J4" s="12" t="s">
        <v>502</v>
      </c>
      <c r="K4" s="12" t="s">
        <v>502</v>
      </c>
      <c r="L4" s="12" t="s">
        <v>502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19.5" thickBot="1" x14ac:dyDescent="0.5"/>
    <row r="6" spans="1:37" ht="30" x14ac:dyDescent="0.45">
      <c r="A6" s="14" t="s">
        <v>52</v>
      </c>
      <c r="B6" s="15" t="s">
        <v>52</v>
      </c>
      <c r="C6" s="15" t="s">
        <v>52</v>
      </c>
      <c r="D6" s="15" t="s">
        <v>52</v>
      </c>
      <c r="E6" s="15" t="s">
        <v>52</v>
      </c>
      <c r="F6" s="15" t="s">
        <v>52</v>
      </c>
      <c r="G6" s="15" t="s">
        <v>52</v>
      </c>
      <c r="H6" s="15" t="s">
        <v>52</v>
      </c>
      <c r="I6" s="15" t="s">
        <v>52</v>
      </c>
      <c r="J6" s="15" t="s">
        <v>52</v>
      </c>
      <c r="K6" s="15" t="s">
        <v>52</v>
      </c>
      <c r="L6" s="15" t="s">
        <v>52</v>
      </c>
      <c r="M6" s="16" t="s">
        <v>52</v>
      </c>
      <c r="O6" s="14" t="s">
        <v>4</v>
      </c>
      <c r="P6" s="15" t="s">
        <v>4</v>
      </c>
      <c r="Q6" s="15" t="s">
        <v>4</v>
      </c>
      <c r="R6" s="15" t="s">
        <v>4</v>
      </c>
      <c r="S6" s="16" t="s">
        <v>4</v>
      </c>
      <c r="U6" s="14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6" t="s">
        <v>5</v>
      </c>
      <c r="AC6" s="14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 t="s">
        <v>6</v>
      </c>
      <c r="AJ6" s="15" t="s">
        <v>6</v>
      </c>
      <c r="AK6" s="16" t="s">
        <v>6</v>
      </c>
    </row>
    <row r="7" spans="1:37" ht="30" x14ac:dyDescent="0.45">
      <c r="A7" s="21" t="s">
        <v>53</v>
      </c>
      <c r="C7" s="12" t="s">
        <v>54</v>
      </c>
      <c r="E7" s="12" t="s">
        <v>55</v>
      </c>
      <c r="G7" s="12" t="s">
        <v>56</v>
      </c>
      <c r="I7" s="12" t="s">
        <v>57</v>
      </c>
      <c r="K7" s="12" t="s">
        <v>58</v>
      </c>
      <c r="M7" s="22" t="s">
        <v>51</v>
      </c>
      <c r="O7" s="21" t="s">
        <v>7</v>
      </c>
      <c r="Q7" s="12" t="s">
        <v>8</v>
      </c>
      <c r="S7" s="22" t="s">
        <v>9</v>
      </c>
      <c r="U7" s="21" t="s">
        <v>10</v>
      </c>
      <c r="V7" s="12" t="s">
        <v>10</v>
      </c>
      <c r="W7" s="12" t="s">
        <v>10</v>
      </c>
      <c r="Y7" s="12" t="s">
        <v>11</v>
      </c>
      <c r="Z7" s="12" t="s">
        <v>11</v>
      </c>
      <c r="AA7" s="22" t="s">
        <v>11</v>
      </c>
      <c r="AC7" s="21" t="s">
        <v>7</v>
      </c>
      <c r="AE7" s="12" t="s">
        <v>59</v>
      </c>
      <c r="AG7" s="12" t="s">
        <v>8</v>
      </c>
      <c r="AI7" s="12" t="s">
        <v>9</v>
      </c>
      <c r="AK7" s="22" t="s">
        <v>13</v>
      </c>
    </row>
    <row r="8" spans="1:37" ht="30" x14ac:dyDescent="0.45">
      <c r="A8" s="21" t="s">
        <v>53</v>
      </c>
      <c r="C8" s="12" t="s">
        <v>54</v>
      </c>
      <c r="E8" s="12" t="s">
        <v>55</v>
      </c>
      <c r="G8" s="12" t="s">
        <v>56</v>
      </c>
      <c r="I8" s="12" t="s">
        <v>57</v>
      </c>
      <c r="K8" s="12" t="s">
        <v>58</v>
      </c>
      <c r="M8" s="22" t="s">
        <v>51</v>
      </c>
      <c r="O8" s="21" t="s">
        <v>7</v>
      </c>
      <c r="Q8" s="12" t="s">
        <v>8</v>
      </c>
      <c r="S8" s="22" t="s">
        <v>9</v>
      </c>
      <c r="U8" s="42" t="s">
        <v>7</v>
      </c>
      <c r="W8" s="40" t="s">
        <v>8</v>
      </c>
      <c r="Y8" s="40" t="s">
        <v>7</v>
      </c>
      <c r="AA8" s="43" t="s">
        <v>14</v>
      </c>
      <c r="AC8" s="21" t="s">
        <v>7</v>
      </c>
      <c r="AE8" s="12" t="s">
        <v>59</v>
      </c>
      <c r="AG8" s="12" t="s">
        <v>8</v>
      </c>
      <c r="AI8" s="12" t="s">
        <v>9</v>
      </c>
      <c r="AK8" s="22" t="s">
        <v>13</v>
      </c>
    </row>
    <row r="9" spans="1:37" ht="21" x14ac:dyDescent="0.55000000000000004">
      <c r="A9" s="44" t="s">
        <v>60</v>
      </c>
      <c r="C9" s="41" t="s">
        <v>61</v>
      </c>
      <c r="E9" s="41" t="s">
        <v>61</v>
      </c>
      <c r="G9" s="41" t="s">
        <v>62</v>
      </c>
      <c r="I9" s="41" t="s">
        <v>63</v>
      </c>
      <c r="K9" s="45">
        <v>0</v>
      </c>
      <c r="L9" s="46"/>
      <c r="M9" s="47">
        <v>0</v>
      </c>
      <c r="O9" s="48">
        <v>1380183</v>
      </c>
      <c r="Q9" s="49">
        <v>1999999722189</v>
      </c>
      <c r="S9" s="50">
        <v>2116272591718</v>
      </c>
      <c r="U9" s="48">
        <v>0</v>
      </c>
      <c r="W9" s="49">
        <v>0</v>
      </c>
      <c r="Y9" s="49">
        <v>0</v>
      </c>
      <c r="AA9" s="50">
        <v>0</v>
      </c>
      <c r="AC9" s="48">
        <v>1380183</v>
      </c>
      <c r="AE9" s="49">
        <v>1565208</v>
      </c>
      <c r="AG9" s="51">
        <v>1999999722189</v>
      </c>
      <c r="AH9" s="51"/>
      <c r="AI9" s="51">
        <v>2158707274796</v>
      </c>
      <c r="AK9" s="52" t="s">
        <v>64</v>
      </c>
    </row>
    <row r="10" spans="1:37" ht="21" x14ac:dyDescent="0.55000000000000004">
      <c r="A10" s="44" t="s">
        <v>65</v>
      </c>
      <c r="C10" s="41" t="s">
        <v>61</v>
      </c>
      <c r="E10" s="41" t="s">
        <v>61</v>
      </c>
      <c r="G10" s="41" t="s">
        <v>66</v>
      </c>
      <c r="I10" s="41" t="s">
        <v>67</v>
      </c>
      <c r="K10" s="45">
        <v>0</v>
      </c>
      <c r="L10" s="46"/>
      <c r="M10" s="47">
        <v>0</v>
      </c>
      <c r="O10" s="48">
        <v>3</v>
      </c>
      <c r="Q10" s="49">
        <v>1706714</v>
      </c>
      <c r="S10" s="50">
        <v>2399594</v>
      </c>
      <c r="U10" s="48">
        <v>0</v>
      </c>
      <c r="W10" s="49">
        <v>0</v>
      </c>
      <c r="Y10" s="49">
        <v>0</v>
      </c>
      <c r="AA10" s="50">
        <v>0</v>
      </c>
      <c r="AC10" s="48">
        <v>3</v>
      </c>
      <c r="AE10" s="49">
        <v>809000</v>
      </c>
      <c r="AG10" s="51">
        <v>1706714</v>
      </c>
      <c r="AH10" s="51"/>
      <c r="AI10" s="51">
        <v>2426560</v>
      </c>
      <c r="AK10" s="52" t="s">
        <v>39</v>
      </c>
    </row>
    <row r="11" spans="1:37" ht="21" x14ac:dyDescent="0.55000000000000004">
      <c r="A11" s="44" t="s">
        <v>68</v>
      </c>
      <c r="C11" s="41" t="s">
        <v>61</v>
      </c>
      <c r="E11" s="41" t="s">
        <v>61</v>
      </c>
      <c r="G11" s="41" t="s">
        <v>69</v>
      </c>
      <c r="I11" s="41" t="s">
        <v>70</v>
      </c>
      <c r="K11" s="45">
        <v>0</v>
      </c>
      <c r="L11" s="46"/>
      <c r="M11" s="47">
        <v>0</v>
      </c>
      <c r="O11" s="48">
        <v>453200</v>
      </c>
      <c r="Q11" s="49">
        <v>306446132829</v>
      </c>
      <c r="S11" s="50">
        <v>327604210972</v>
      </c>
      <c r="U11" s="48">
        <v>0</v>
      </c>
      <c r="W11" s="49">
        <v>0</v>
      </c>
      <c r="Y11" s="49">
        <v>0</v>
      </c>
      <c r="AA11" s="50">
        <v>0</v>
      </c>
      <c r="AC11" s="48">
        <v>453200</v>
      </c>
      <c r="AE11" s="49">
        <v>717620</v>
      </c>
      <c r="AG11" s="51">
        <v>306446132829</v>
      </c>
      <c r="AH11" s="51"/>
      <c r="AI11" s="51">
        <v>325166436899</v>
      </c>
      <c r="AK11" s="52" t="s">
        <v>71</v>
      </c>
    </row>
    <row r="12" spans="1:37" ht="21" x14ac:dyDescent="0.55000000000000004">
      <c r="A12" s="44" t="s">
        <v>72</v>
      </c>
      <c r="C12" s="41" t="s">
        <v>61</v>
      </c>
      <c r="E12" s="41" t="s">
        <v>61</v>
      </c>
      <c r="G12" s="41" t="s">
        <v>73</v>
      </c>
      <c r="I12" s="41" t="s">
        <v>74</v>
      </c>
      <c r="K12" s="45">
        <v>0</v>
      </c>
      <c r="L12" s="46"/>
      <c r="M12" s="47">
        <v>0</v>
      </c>
      <c r="O12" s="48">
        <v>66500</v>
      </c>
      <c r="Q12" s="49">
        <v>43848184024</v>
      </c>
      <c r="S12" s="50">
        <v>46069498389</v>
      </c>
      <c r="U12" s="48">
        <v>0</v>
      </c>
      <c r="W12" s="49">
        <v>0</v>
      </c>
      <c r="Y12" s="49">
        <v>0</v>
      </c>
      <c r="AA12" s="50">
        <v>0</v>
      </c>
      <c r="AC12" s="48">
        <v>66500</v>
      </c>
      <c r="AE12" s="49">
        <v>682300</v>
      </c>
      <c r="AG12" s="51">
        <v>43848184024</v>
      </c>
      <c r="AH12" s="51"/>
      <c r="AI12" s="51">
        <v>45364726152</v>
      </c>
      <c r="AK12" s="52" t="s">
        <v>75</v>
      </c>
    </row>
    <row r="13" spans="1:37" ht="21" x14ac:dyDescent="0.55000000000000004">
      <c r="A13" s="44" t="s">
        <v>76</v>
      </c>
      <c r="C13" s="41" t="s">
        <v>61</v>
      </c>
      <c r="E13" s="41" t="s">
        <v>61</v>
      </c>
      <c r="G13" s="41" t="s">
        <v>77</v>
      </c>
      <c r="I13" s="41" t="s">
        <v>78</v>
      </c>
      <c r="K13" s="45">
        <v>0</v>
      </c>
      <c r="L13" s="46"/>
      <c r="M13" s="47">
        <v>0</v>
      </c>
      <c r="O13" s="48">
        <v>25588</v>
      </c>
      <c r="Q13" s="49">
        <v>20729190345</v>
      </c>
      <c r="S13" s="50">
        <v>21822863768</v>
      </c>
      <c r="U13" s="48">
        <v>0</v>
      </c>
      <c r="W13" s="49">
        <v>0</v>
      </c>
      <c r="Y13" s="49">
        <v>25500</v>
      </c>
      <c r="AA13" s="50">
        <v>22104492836</v>
      </c>
      <c r="AC13" s="48">
        <v>88</v>
      </c>
      <c r="AE13" s="49">
        <v>865490</v>
      </c>
      <c r="AG13" s="51">
        <v>71290009</v>
      </c>
      <c r="AH13" s="51"/>
      <c r="AI13" s="51">
        <v>76149315</v>
      </c>
      <c r="AK13" s="52" t="s">
        <v>39</v>
      </c>
    </row>
    <row r="14" spans="1:37" ht="21" x14ac:dyDescent="0.55000000000000004">
      <c r="A14" s="44" t="s">
        <v>79</v>
      </c>
      <c r="C14" s="41" t="s">
        <v>61</v>
      </c>
      <c r="E14" s="41" t="s">
        <v>61</v>
      </c>
      <c r="G14" s="41" t="s">
        <v>77</v>
      </c>
      <c r="I14" s="41" t="s">
        <v>80</v>
      </c>
      <c r="K14" s="45">
        <v>0</v>
      </c>
      <c r="L14" s="46"/>
      <c r="M14" s="47">
        <v>0</v>
      </c>
      <c r="O14" s="48">
        <v>2</v>
      </c>
      <c r="Q14" s="49">
        <v>1396403</v>
      </c>
      <c r="S14" s="50">
        <v>1630824</v>
      </c>
      <c r="U14" s="48">
        <v>0</v>
      </c>
      <c r="W14" s="49">
        <v>0</v>
      </c>
      <c r="Y14" s="49">
        <v>0</v>
      </c>
      <c r="AA14" s="50">
        <v>0</v>
      </c>
      <c r="AC14" s="48">
        <v>2</v>
      </c>
      <c r="AE14" s="49">
        <v>819000</v>
      </c>
      <c r="AG14" s="51">
        <v>1396403</v>
      </c>
      <c r="AH14" s="51"/>
      <c r="AI14" s="51">
        <v>1637703</v>
      </c>
      <c r="AK14" s="52" t="s">
        <v>39</v>
      </c>
    </row>
    <row r="15" spans="1:37" ht="21" x14ac:dyDescent="0.55000000000000004">
      <c r="A15" s="44" t="s">
        <v>81</v>
      </c>
      <c r="C15" s="41" t="s">
        <v>61</v>
      </c>
      <c r="E15" s="41" t="s">
        <v>61</v>
      </c>
      <c r="G15" s="41" t="s">
        <v>82</v>
      </c>
      <c r="I15" s="41" t="s">
        <v>83</v>
      </c>
      <c r="K15" s="45">
        <v>0</v>
      </c>
      <c r="L15" s="46"/>
      <c r="M15" s="47">
        <v>0</v>
      </c>
      <c r="O15" s="48">
        <v>76457</v>
      </c>
      <c r="Q15" s="49">
        <v>64406582848</v>
      </c>
      <c r="S15" s="50">
        <v>70037206855</v>
      </c>
      <c r="U15" s="48">
        <v>0</v>
      </c>
      <c r="W15" s="49">
        <v>0</v>
      </c>
      <c r="Y15" s="49">
        <v>50000</v>
      </c>
      <c r="AA15" s="50">
        <v>46655627145</v>
      </c>
      <c r="AC15" s="48">
        <v>26457</v>
      </c>
      <c r="AE15" s="49">
        <v>933010</v>
      </c>
      <c r="AG15" s="51">
        <v>22287102060</v>
      </c>
      <c r="AH15" s="51"/>
      <c r="AI15" s="51">
        <v>24680171477</v>
      </c>
      <c r="AK15" s="52" t="s">
        <v>84</v>
      </c>
    </row>
    <row r="16" spans="1:37" ht="21" x14ac:dyDescent="0.55000000000000004">
      <c r="A16" s="44" t="s">
        <v>85</v>
      </c>
      <c r="C16" s="41" t="s">
        <v>61</v>
      </c>
      <c r="E16" s="41" t="s">
        <v>61</v>
      </c>
      <c r="G16" s="41" t="s">
        <v>86</v>
      </c>
      <c r="I16" s="41" t="s">
        <v>87</v>
      </c>
      <c r="K16" s="45">
        <v>0</v>
      </c>
      <c r="L16" s="46"/>
      <c r="M16" s="47">
        <v>0</v>
      </c>
      <c r="O16" s="48">
        <v>369200</v>
      </c>
      <c r="Q16" s="49">
        <v>209874619278</v>
      </c>
      <c r="S16" s="50">
        <v>233041097643</v>
      </c>
      <c r="U16" s="48">
        <v>0</v>
      </c>
      <c r="W16" s="49">
        <v>0</v>
      </c>
      <c r="Y16" s="49">
        <v>0</v>
      </c>
      <c r="AA16" s="50">
        <v>0</v>
      </c>
      <c r="AC16" s="48">
        <v>369200</v>
      </c>
      <c r="AE16" s="49">
        <v>620100</v>
      </c>
      <c r="AG16" s="51">
        <v>209874619278</v>
      </c>
      <c r="AH16" s="51"/>
      <c r="AI16" s="51">
        <v>228899424458</v>
      </c>
      <c r="AK16" s="52" t="s">
        <v>88</v>
      </c>
    </row>
    <row r="17" spans="1:37" ht="21" x14ac:dyDescent="0.55000000000000004">
      <c r="A17" s="44" t="s">
        <v>89</v>
      </c>
      <c r="C17" s="41" t="s">
        <v>61</v>
      </c>
      <c r="E17" s="41" t="s">
        <v>61</v>
      </c>
      <c r="G17" s="41" t="s">
        <v>77</v>
      </c>
      <c r="I17" s="41" t="s">
        <v>90</v>
      </c>
      <c r="K17" s="45">
        <v>0</v>
      </c>
      <c r="L17" s="46"/>
      <c r="M17" s="47">
        <v>0</v>
      </c>
      <c r="O17" s="48">
        <v>90077</v>
      </c>
      <c r="Q17" s="49">
        <v>56860146559</v>
      </c>
      <c r="S17" s="50">
        <v>80244060127</v>
      </c>
      <c r="U17" s="48">
        <v>0</v>
      </c>
      <c r="W17" s="49">
        <v>0</v>
      </c>
      <c r="Y17" s="49">
        <v>55900</v>
      </c>
      <c r="AA17" s="50">
        <v>50826246076</v>
      </c>
      <c r="AC17" s="48">
        <v>34177</v>
      </c>
      <c r="AE17" s="49">
        <v>905000</v>
      </c>
      <c r="AG17" s="51">
        <v>21573867124</v>
      </c>
      <c r="AH17" s="51"/>
      <c r="AI17" s="51">
        <v>30924578903</v>
      </c>
      <c r="AK17" s="52" t="s">
        <v>91</v>
      </c>
    </row>
    <row r="18" spans="1:37" ht="21" x14ac:dyDescent="0.55000000000000004">
      <c r="A18" s="44" t="s">
        <v>92</v>
      </c>
      <c r="C18" s="41" t="s">
        <v>61</v>
      </c>
      <c r="E18" s="41" t="s">
        <v>61</v>
      </c>
      <c r="G18" s="41" t="s">
        <v>86</v>
      </c>
      <c r="I18" s="41" t="s">
        <v>93</v>
      </c>
      <c r="K18" s="45">
        <v>0</v>
      </c>
      <c r="L18" s="46"/>
      <c r="M18" s="47">
        <v>0</v>
      </c>
      <c r="O18" s="48">
        <v>94400</v>
      </c>
      <c r="Q18" s="49">
        <v>54557580854</v>
      </c>
      <c r="S18" s="50">
        <v>58517391800</v>
      </c>
      <c r="U18" s="48">
        <v>0</v>
      </c>
      <c r="W18" s="49">
        <v>0</v>
      </c>
      <c r="Y18" s="49">
        <v>0</v>
      </c>
      <c r="AA18" s="50">
        <v>0</v>
      </c>
      <c r="AC18" s="48">
        <v>94400</v>
      </c>
      <c r="AE18" s="49">
        <v>602350</v>
      </c>
      <c r="AG18" s="51">
        <v>54557580854</v>
      </c>
      <c r="AH18" s="51"/>
      <c r="AI18" s="51">
        <v>56851533791</v>
      </c>
      <c r="AK18" s="52" t="s">
        <v>94</v>
      </c>
    </row>
    <row r="19" spans="1:37" ht="21" x14ac:dyDescent="0.55000000000000004">
      <c r="A19" s="44" t="s">
        <v>95</v>
      </c>
      <c r="C19" s="41" t="s">
        <v>61</v>
      </c>
      <c r="E19" s="41" t="s">
        <v>61</v>
      </c>
      <c r="G19" s="41" t="s">
        <v>77</v>
      </c>
      <c r="I19" s="41" t="s">
        <v>96</v>
      </c>
      <c r="K19" s="45">
        <v>0</v>
      </c>
      <c r="L19" s="46"/>
      <c r="M19" s="47">
        <v>0</v>
      </c>
      <c r="O19" s="48">
        <v>29166</v>
      </c>
      <c r="Q19" s="49">
        <v>22309595414</v>
      </c>
      <c r="S19" s="50">
        <v>25413561956</v>
      </c>
      <c r="U19" s="48">
        <v>0</v>
      </c>
      <c r="W19" s="49">
        <v>0</v>
      </c>
      <c r="Y19" s="49">
        <v>29100</v>
      </c>
      <c r="AA19" s="50">
        <v>25818368574</v>
      </c>
      <c r="AC19" s="48">
        <v>66</v>
      </c>
      <c r="AE19" s="49">
        <v>880100</v>
      </c>
      <c r="AG19" s="51">
        <v>50484581</v>
      </c>
      <c r="AH19" s="51"/>
      <c r="AI19" s="51">
        <v>58076071</v>
      </c>
      <c r="AK19" s="52" t="s">
        <v>39</v>
      </c>
    </row>
    <row r="20" spans="1:37" ht="21" x14ac:dyDescent="0.55000000000000004">
      <c r="A20" s="44" t="s">
        <v>97</v>
      </c>
      <c r="C20" s="41" t="s">
        <v>61</v>
      </c>
      <c r="E20" s="41" t="s">
        <v>61</v>
      </c>
      <c r="G20" s="41" t="s">
        <v>98</v>
      </c>
      <c r="I20" s="41" t="s">
        <v>99</v>
      </c>
      <c r="K20" s="45">
        <v>0</v>
      </c>
      <c r="L20" s="46"/>
      <c r="M20" s="47">
        <v>0</v>
      </c>
      <c r="O20" s="48">
        <v>188300</v>
      </c>
      <c r="Q20" s="49">
        <v>152423305686</v>
      </c>
      <c r="S20" s="50">
        <v>161532116996</v>
      </c>
      <c r="U20" s="48">
        <v>0</v>
      </c>
      <c r="W20" s="49">
        <v>0</v>
      </c>
      <c r="Y20" s="49">
        <v>100000</v>
      </c>
      <c r="AA20" s="50">
        <v>87241184672</v>
      </c>
      <c r="AC20" s="48">
        <v>88300</v>
      </c>
      <c r="AE20" s="49">
        <v>867400</v>
      </c>
      <c r="AG20" s="51">
        <v>71476250090</v>
      </c>
      <c r="AH20" s="51"/>
      <c r="AI20" s="51">
        <v>76577537805</v>
      </c>
      <c r="AK20" s="52" t="s">
        <v>100</v>
      </c>
    </row>
    <row r="21" spans="1:37" ht="21" x14ac:dyDescent="0.55000000000000004">
      <c r="A21" s="44" t="s">
        <v>101</v>
      </c>
      <c r="C21" s="41" t="s">
        <v>61</v>
      </c>
      <c r="E21" s="41" t="s">
        <v>61</v>
      </c>
      <c r="G21" s="41" t="s">
        <v>102</v>
      </c>
      <c r="I21" s="41" t="s">
        <v>103</v>
      </c>
      <c r="K21" s="45">
        <v>0</v>
      </c>
      <c r="L21" s="46"/>
      <c r="M21" s="47">
        <v>0</v>
      </c>
      <c r="O21" s="48">
        <v>7815</v>
      </c>
      <c r="Q21" s="49">
        <v>5443101471</v>
      </c>
      <c r="S21" s="50">
        <v>6563566437</v>
      </c>
      <c r="U21" s="48">
        <v>0</v>
      </c>
      <c r="W21" s="49">
        <v>0</v>
      </c>
      <c r="Y21" s="49">
        <v>0</v>
      </c>
      <c r="AA21" s="50">
        <v>0</v>
      </c>
      <c r="AC21" s="48">
        <v>7815</v>
      </c>
      <c r="AE21" s="49">
        <v>858400</v>
      </c>
      <c r="AG21" s="51">
        <v>5443101471</v>
      </c>
      <c r="AH21" s="51"/>
      <c r="AI21" s="51">
        <v>6707180103</v>
      </c>
      <c r="AK21" s="52" t="s">
        <v>104</v>
      </c>
    </row>
    <row r="22" spans="1:37" ht="21" x14ac:dyDescent="0.55000000000000004">
      <c r="A22" s="44" t="s">
        <v>105</v>
      </c>
      <c r="C22" s="41" t="s">
        <v>61</v>
      </c>
      <c r="E22" s="41" t="s">
        <v>61</v>
      </c>
      <c r="G22" s="41" t="s">
        <v>98</v>
      </c>
      <c r="I22" s="41" t="s">
        <v>106</v>
      </c>
      <c r="K22" s="45">
        <v>0</v>
      </c>
      <c r="L22" s="46"/>
      <c r="M22" s="47">
        <v>0</v>
      </c>
      <c r="O22" s="48">
        <v>565900</v>
      </c>
      <c r="Q22" s="49">
        <v>368424296025</v>
      </c>
      <c r="S22" s="50">
        <v>374953957275</v>
      </c>
      <c r="U22" s="48">
        <v>0</v>
      </c>
      <c r="W22" s="49">
        <v>0</v>
      </c>
      <c r="Y22" s="49">
        <v>0</v>
      </c>
      <c r="AA22" s="50">
        <v>0</v>
      </c>
      <c r="AC22" s="48">
        <v>565900</v>
      </c>
      <c r="AE22" s="49">
        <v>652000</v>
      </c>
      <c r="AG22" s="51">
        <v>368424296025</v>
      </c>
      <c r="AH22" s="51"/>
      <c r="AI22" s="51">
        <v>368899924767</v>
      </c>
      <c r="AK22" s="52" t="s">
        <v>107</v>
      </c>
    </row>
    <row r="23" spans="1:37" ht="21" x14ac:dyDescent="0.55000000000000004">
      <c r="A23" s="44" t="s">
        <v>108</v>
      </c>
      <c r="C23" s="41" t="s">
        <v>61</v>
      </c>
      <c r="E23" s="41" t="s">
        <v>61</v>
      </c>
      <c r="G23" s="41" t="s">
        <v>109</v>
      </c>
      <c r="I23" s="41" t="s">
        <v>110</v>
      </c>
      <c r="K23" s="45">
        <v>0</v>
      </c>
      <c r="L23" s="46"/>
      <c r="M23" s="47">
        <v>0</v>
      </c>
      <c r="O23" s="48">
        <v>389596</v>
      </c>
      <c r="Q23" s="49">
        <v>308828698092</v>
      </c>
      <c r="S23" s="50">
        <v>325701651273</v>
      </c>
      <c r="U23" s="48">
        <v>0</v>
      </c>
      <c r="W23" s="49">
        <v>0</v>
      </c>
      <c r="Y23" s="49">
        <v>389500</v>
      </c>
      <c r="AA23" s="50">
        <v>330399694210</v>
      </c>
      <c r="AC23" s="48">
        <v>96</v>
      </c>
      <c r="AE23" s="49">
        <v>853720</v>
      </c>
      <c r="AG23" s="51">
        <v>76098199</v>
      </c>
      <c r="AH23" s="51"/>
      <c r="AI23" s="51">
        <v>81942265</v>
      </c>
      <c r="AK23" s="52" t="s">
        <v>39</v>
      </c>
    </row>
    <row r="24" spans="1:37" ht="21" x14ac:dyDescent="0.55000000000000004">
      <c r="A24" s="44" t="s">
        <v>111</v>
      </c>
      <c r="C24" s="41" t="s">
        <v>61</v>
      </c>
      <c r="E24" s="41" t="s">
        <v>61</v>
      </c>
      <c r="G24" s="41" t="s">
        <v>112</v>
      </c>
      <c r="I24" s="41" t="s">
        <v>113</v>
      </c>
      <c r="K24" s="45">
        <v>0</v>
      </c>
      <c r="L24" s="46"/>
      <c r="M24" s="47">
        <v>0</v>
      </c>
      <c r="O24" s="48">
        <v>47500</v>
      </c>
      <c r="Q24" s="49">
        <v>29072176251</v>
      </c>
      <c r="S24" s="50">
        <v>31127282157</v>
      </c>
      <c r="U24" s="48">
        <v>0</v>
      </c>
      <c r="W24" s="49">
        <v>0</v>
      </c>
      <c r="Y24" s="49">
        <v>0</v>
      </c>
      <c r="AA24" s="50">
        <v>0</v>
      </c>
      <c r="AC24" s="48">
        <v>47500</v>
      </c>
      <c r="AE24" s="49">
        <v>653310</v>
      </c>
      <c r="AG24" s="51">
        <v>29072176251</v>
      </c>
      <c r="AH24" s="51"/>
      <c r="AI24" s="51">
        <v>31026600409</v>
      </c>
      <c r="AK24" s="52" t="s">
        <v>91</v>
      </c>
    </row>
    <row r="25" spans="1:37" ht="21" x14ac:dyDescent="0.55000000000000004">
      <c r="A25" s="44" t="s">
        <v>114</v>
      </c>
      <c r="C25" s="41" t="s">
        <v>61</v>
      </c>
      <c r="E25" s="41" t="s">
        <v>61</v>
      </c>
      <c r="G25" s="41" t="s">
        <v>115</v>
      </c>
      <c r="I25" s="41" t="s">
        <v>116</v>
      </c>
      <c r="K25" s="45">
        <v>18</v>
      </c>
      <c r="L25" s="46"/>
      <c r="M25" s="47">
        <v>18</v>
      </c>
      <c r="O25" s="48">
        <v>396000</v>
      </c>
      <c r="Q25" s="49">
        <v>327626387542</v>
      </c>
      <c r="S25" s="50">
        <v>390885287198</v>
      </c>
      <c r="U25" s="48">
        <v>0</v>
      </c>
      <c r="W25" s="49">
        <v>0</v>
      </c>
      <c r="Y25" s="49">
        <v>0</v>
      </c>
      <c r="AA25" s="50">
        <v>0</v>
      </c>
      <c r="AC25" s="48">
        <v>396000</v>
      </c>
      <c r="AE25" s="49">
        <v>987670</v>
      </c>
      <c r="AG25" s="51">
        <v>327626387542</v>
      </c>
      <c r="AH25" s="51"/>
      <c r="AI25" s="51">
        <v>391046429985</v>
      </c>
      <c r="AK25" s="52" t="s">
        <v>117</v>
      </c>
    </row>
    <row r="26" spans="1:37" ht="21" x14ac:dyDescent="0.55000000000000004">
      <c r="A26" s="44" t="s">
        <v>118</v>
      </c>
      <c r="C26" s="41" t="s">
        <v>61</v>
      </c>
      <c r="E26" s="41" t="s">
        <v>61</v>
      </c>
      <c r="G26" s="41" t="s">
        <v>119</v>
      </c>
      <c r="I26" s="41" t="s">
        <v>120</v>
      </c>
      <c r="K26" s="45">
        <v>18</v>
      </c>
      <c r="L26" s="46"/>
      <c r="M26" s="47">
        <v>18</v>
      </c>
      <c r="O26" s="48">
        <v>1000000</v>
      </c>
      <c r="Q26" s="49">
        <v>1000000000000</v>
      </c>
      <c r="S26" s="50">
        <v>1053015106412</v>
      </c>
      <c r="U26" s="48">
        <v>0</v>
      </c>
      <c r="W26" s="49">
        <v>0</v>
      </c>
      <c r="Y26" s="49">
        <v>0</v>
      </c>
      <c r="AA26" s="50">
        <v>0</v>
      </c>
      <c r="AC26" s="48">
        <v>1000000</v>
      </c>
      <c r="AE26" s="49">
        <v>1060472</v>
      </c>
      <c r="AG26" s="51">
        <v>1000000000000</v>
      </c>
      <c r="AH26" s="51"/>
      <c r="AI26" s="51">
        <v>1060279789450</v>
      </c>
      <c r="AK26" s="52" t="s">
        <v>121</v>
      </c>
    </row>
    <row r="27" spans="1:37" ht="21" x14ac:dyDescent="0.55000000000000004">
      <c r="A27" s="44" t="s">
        <v>122</v>
      </c>
      <c r="C27" s="41" t="s">
        <v>61</v>
      </c>
      <c r="E27" s="41" t="s">
        <v>61</v>
      </c>
      <c r="G27" s="41" t="s">
        <v>123</v>
      </c>
      <c r="I27" s="41" t="s">
        <v>124</v>
      </c>
      <c r="K27" s="45">
        <v>23</v>
      </c>
      <c r="L27" s="46"/>
      <c r="M27" s="47">
        <v>23</v>
      </c>
      <c r="O27" s="48">
        <v>490000</v>
      </c>
      <c r="Q27" s="49">
        <v>490000000000</v>
      </c>
      <c r="S27" s="50">
        <v>489911187500</v>
      </c>
      <c r="U27" s="48">
        <v>0</v>
      </c>
      <c r="W27" s="49">
        <v>0</v>
      </c>
      <c r="Y27" s="49">
        <v>0</v>
      </c>
      <c r="AA27" s="50">
        <v>0</v>
      </c>
      <c r="AC27" s="48">
        <v>490000</v>
      </c>
      <c r="AE27" s="49">
        <v>1000000</v>
      </c>
      <c r="AG27" s="51">
        <v>490000000000</v>
      </c>
      <c r="AH27" s="51"/>
      <c r="AI27" s="51">
        <v>489911187500</v>
      </c>
      <c r="AK27" s="52" t="s">
        <v>125</v>
      </c>
    </row>
    <row r="28" spans="1:37" ht="21" x14ac:dyDescent="0.55000000000000004">
      <c r="A28" s="44" t="s">
        <v>126</v>
      </c>
      <c r="C28" s="41" t="s">
        <v>61</v>
      </c>
      <c r="E28" s="41" t="s">
        <v>61</v>
      </c>
      <c r="G28" s="41" t="s">
        <v>127</v>
      </c>
      <c r="I28" s="41" t="s">
        <v>128</v>
      </c>
      <c r="K28" s="45">
        <v>23</v>
      </c>
      <c r="L28" s="46"/>
      <c r="M28" s="47">
        <v>23</v>
      </c>
      <c r="O28" s="48">
        <v>790000</v>
      </c>
      <c r="Q28" s="49">
        <v>790045296625</v>
      </c>
      <c r="S28" s="50">
        <v>789856812500</v>
      </c>
      <c r="U28" s="48">
        <v>0</v>
      </c>
      <c r="W28" s="49">
        <v>0</v>
      </c>
      <c r="Y28" s="49">
        <v>0</v>
      </c>
      <c r="AA28" s="50">
        <v>0</v>
      </c>
      <c r="AC28" s="48">
        <v>790000</v>
      </c>
      <c r="AE28" s="49">
        <v>1000000</v>
      </c>
      <c r="AG28" s="51">
        <v>790045296625</v>
      </c>
      <c r="AH28" s="51"/>
      <c r="AI28" s="51">
        <v>789856812500</v>
      </c>
      <c r="AK28" s="52" t="s">
        <v>129</v>
      </c>
    </row>
    <row r="29" spans="1:37" ht="21" x14ac:dyDescent="0.55000000000000004">
      <c r="A29" s="44" t="s">
        <v>130</v>
      </c>
      <c r="C29" s="41" t="s">
        <v>61</v>
      </c>
      <c r="E29" s="41" t="s">
        <v>61</v>
      </c>
      <c r="G29" s="41" t="s">
        <v>131</v>
      </c>
      <c r="I29" s="41" t="s">
        <v>132</v>
      </c>
      <c r="K29" s="45">
        <v>20.5</v>
      </c>
      <c r="L29" s="46"/>
      <c r="M29" s="47">
        <v>20.5</v>
      </c>
      <c r="O29" s="48">
        <v>2100000</v>
      </c>
      <c r="Q29" s="49">
        <v>1989256379873</v>
      </c>
      <c r="S29" s="50">
        <v>1878172519518</v>
      </c>
      <c r="U29" s="48">
        <v>0</v>
      </c>
      <c r="W29" s="49">
        <v>0</v>
      </c>
      <c r="Y29" s="49">
        <v>5000</v>
      </c>
      <c r="AA29" s="50">
        <v>4515181475</v>
      </c>
      <c r="AC29" s="48">
        <v>2095000</v>
      </c>
      <c r="AE29" s="49">
        <v>903200</v>
      </c>
      <c r="AG29" s="51">
        <v>1984520055159</v>
      </c>
      <c r="AH29" s="51"/>
      <c r="AI29" s="51">
        <v>1891861038025</v>
      </c>
      <c r="AK29" s="52" t="s">
        <v>133</v>
      </c>
    </row>
    <row r="30" spans="1:37" ht="21" x14ac:dyDescent="0.55000000000000004">
      <c r="A30" s="44" t="s">
        <v>134</v>
      </c>
      <c r="C30" s="41" t="s">
        <v>61</v>
      </c>
      <c r="E30" s="41" t="s">
        <v>61</v>
      </c>
      <c r="G30" s="41" t="s">
        <v>135</v>
      </c>
      <c r="I30" s="41" t="s">
        <v>136</v>
      </c>
      <c r="K30" s="45">
        <v>20.5</v>
      </c>
      <c r="L30" s="46"/>
      <c r="M30" s="47">
        <v>20.5</v>
      </c>
      <c r="O30" s="48">
        <v>420000</v>
      </c>
      <c r="Q30" s="49">
        <v>397679265534</v>
      </c>
      <c r="S30" s="50">
        <v>415724636250</v>
      </c>
      <c r="U30" s="48">
        <v>0</v>
      </c>
      <c r="W30" s="49">
        <v>0</v>
      </c>
      <c r="Y30" s="49">
        <v>0</v>
      </c>
      <c r="AA30" s="50">
        <v>0</v>
      </c>
      <c r="AC30" s="48">
        <v>420000</v>
      </c>
      <c r="AE30" s="49">
        <v>949400</v>
      </c>
      <c r="AG30" s="51">
        <v>397679265534</v>
      </c>
      <c r="AH30" s="51"/>
      <c r="AI30" s="51">
        <v>398675726925</v>
      </c>
      <c r="AK30" s="52" t="s">
        <v>41</v>
      </c>
    </row>
    <row r="31" spans="1:37" ht="21" x14ac:dyDescent="0.55000000000000004">
      <c r="A31" s="44" t="s">
        <v>137</v>
      </c>
      <c r="C31" s="41" t="s">
        <v>61</v>
      </c>
      <c r="E31" s="41" t="s">
        <v>61</v>
      </c>
      <c r="G31" s="41" t="s">
        <v>135</v>
      </c>
      <c r="I31" s="41" t="s">
        <v>138</v>
      </c>
      <c r="K31" s="45">
        <v>20.5</v>
      </c>
      <c r="L31" s="46"/>
      <c r="M31" s="47">
        <v>20.5</v>
      </c>
      <c r="O31" s="48">
        <v>175000</v>
      </c>
      <c r="Q31" s="49">
        <v>161342500000</v>
      </c>
      <c r="S31" s="50">
        <v>161661943460</v>
      </c>
      <c r="U31" s="48">
        <v>0</v>
      </c>
      <c r="W31" s="49">
        <v>0</v>
      </c>
      <c r="Y31" s="49">
        <v>0</v>
      </c>
      <c r="AA31" s="50">
        <v>0</v>
      </c>
      <c r="AC31" s="48">
        <v>175000</v>
      </c>
      <c r="AE31" s="49">
        <v>937000</v>
      </c>
      <c r="AG31" s="51">
        <v>161342500000</v>
      </c>
      <c r="AH31" s="51"/>
      <c r="AI31" s="51">
        <v>163945279531</v>
      </c>
      <c r="AK31" s="52" t="s">
        <v>139</v>
      </c>
    </row>
    <row r="32" spans="1:37" ht="21" x14ac:dyDescent="0.55000000000000004">
      <c r="A32" s="44" t="s">
        <v>140</v>
      </c>
      <c r="C32" s="41" t="s">
        <v>61</v>
      </c>
      <c r="E32" s="41" t="s">
        <v>61</v>
      </c>
      <c r="G32" s="41" t="s">
        <v>141</v>
      </c>
      <c r="I32" s="41" t="s">
        <v>142</v>
      </c>
      <c r="K32" s="45">
        <v>20.5</v>
      </c>
      <c r="L32" s="46"/>
      <c r="M32" s="47">
        <v>20.5</v>
      </c>
      <c r="O32" s="48">
        <v>1405000</v>
      </c>
      <c r="Q32" s="49">
        <v>1366700870000</v>
      </c>
      <c r="S32" s="50">
        <v>1348555530000</v>
      </c>
      <c r="U32" s="48">
        <v>0</v>
      </c>
      <c r="W32" s="49">
        <v>0</v>
      </c>
      <c r="Y32" s="49">
        <v>0</v>
      </c>
      <c r="AA32" s="50">
        <v>0</v>
      </c>
      <c r="AC32" s="48">
        <v>1405000</v>
      </c>
      <c r="AE32" s="49">
        <v>960000</v>
      </c>
      <c r="AG32" s="51">
        <v>1366700870000</v>
      </c>
      <c r="AH32" s="51"/>
      <c r="AI32" s="51">
        <v>1348555530000</v>
      </c>
      <c r="AK32" s="52" t="s">
        <v>143</v>
      </c>
    </row>
    <row r="33" spans="1:37" ht="21" x14ac:dyDescent="0.55000000000000004">
      <c r="A33" s="44" t="s">
        <v>144</v>
      </c>
      <c r="C33" s="41" t="s">
        <v>61</v>
      </c>
      <c r="E33" s="41" t="s">
        <v>61</v>
      </c>
      <c r="G33" s="41" t="s">
        <v>141</v>
      </c>
      <c r="I33" s="41" t="s">
        <v>145</v>
      </c>
      <c r="K33" s="45">
        <v>20.5</v>
      </c>
      <c r="L33" s="46"/>
      <c r="M33" s="47">
        <v>20.5</v>
      </c>
      <c r="O33" s="48">
        <v>230000</v>
      </c>
      <c r="Q33" s="49">
        <v>215767600000</v>
      </c>
      <c r="S33" s="50">
        <v>211561647500</v>
      </c>
      <c r="U33" s="48">
        <v>0</v>
      </c>
      <c r="W33" s="49">
        <v>0</v>
      </c>
      <c r="Y33" s="49">
        <v>0</v>
      </c>
      <c r="AA33" s="50">
        <v>0</v>
      </c>
      <c r="AC33" s="48">
        <v>230000</v>
      </c>
      <c r="AE33" s="49">
        <v>884500</v>
      </c>
      <c r="AG33" s="51">
        <v>215767600000</v>
      </c>
      <c r="AH33" s="51"/>
      <c r="AI33" s="51">
        <v>203398127406</v>
      </c>
      <c r="AK33" s="52" t="s">
        <v>146</v>
      </c>
    </row>
    <row r="34" spans="1:37" ht="21" x14ac:dyDescent="0.55000000000000004">
      <c r="A34" s="44" t="s">
        <v>147</v>
      </c>
      <c r="C34" s="41" t="s">
        <v>61</v>
      </c>
      <c r="E34" s="41" t="s">
        <v>61</v>
      </c>
      <c r="G34" s="41" t="s">
        <v>148</v>
      </c>
      <c r="I34" s="41" t="s">
        <v>149</v>
      </c>
      <c r="K34" s="45">
        <v>17</v>
      </c>
      <c r="L34" s="46"/>
      <c r="M34" s="47">
        <v>17</v>
      </c>
      <c r="O34" s="48">
        <v>98100</v>
      </c>
      <c r="Q34" s="49">
        <v>90682981904</v>
      </c>
      <c r="S34" s="50">
        <v>95547774826</v>
      </c>
      <c r="U34" s="48">
        <v>0</v>
      </c>
      <c r="W34" s="49">
        <v>0</v>
      </c>
      <c r="Y34" s="49">
        <v>0</v>
      </c>
      <c r="AA34" s="50">
        <v>0</v>
      </c>
      <c r="AC34" s="48">
        <v>98100</v>
      </c>
      <c r="AE34" s="49">
        <v>983380</v>
      </c>
      <c r="AG34" s="51">
        <v>90682981904</v>
      </c>
      <c r="AH34" s="51"/>
      <c r="AI34" s="51">
        <v>96452092888</v>
      </c>
      <c r="AK34" s="52" t="s">
        <v>150</v>
      </c>
    </row>
    <row r="35" spans="1:37" ht="21" x14ac:dyDescent="0.55000000000000004">
      <c r="A35" s="44" t="s">
        <v>151</v>
      </c>
      <c r="C35" s="41" t="s">
        <v>61</v>
      </c>
      <c r="E35" s="41" t="s">
        <v>61</v>
      </c>
      <c r="G35" s="41" t="s">
        <v>152</v>
      </c>
      <c r="I35" s="41" t="s">
        <v>153</v>
      </c>
      <c r="K35" s="45">
        <v>23</v>
      </c>
      <c r="L35" s="46"/>
      <c r="M35" s="47">
        <v>23</v>
      </c>
      <c r="O35" s="48">
        <v>0</v>
      </c>
      <c r="Q35" s="49">
        <v>0</v>
      </c>
      <c r="S35" s="50">
        <v>0</v>
      </c>
      <c r="U35" s="48">
        <v>960000</v>
      </c>
      <c r="W35" s="49">
        <v>960020000000</v>
      </c>
      <c r="Y35" s="49">
        <v>0</v>
      </c>
      <c r="AA35" s="50">
        <v>0</v>
      </c>
      <c r="AC35" s="48">
        <v>960000</v>
      </c>
      <c r="AE35" s="49">
        <v>1000000</v>
      </c>
      <c r="AG35" s="51">
        <v>960020000000</v>
      </c>
      <c r="AH35" s="51"/>
      <c r="AI35" s="51">
        <v>959826000000</v>
      </c>
      <c r="AK35" s="52" t="s">
        <v>154</v>
      </c>
    </row>
    <row r="36" spans="1:37" ht="21" x14ac:dyDescent="0.55000000000000004">
      <c r="A36" s="44" t="s">
        <v>155</v>
      </c>
      <c r="C36" s="41" t="s">
        <v>61</v>
      </c>
      <c r="E36" s="41" t="s">
        <v>61</v>
      </c>
      <c r="G36" s="41" t="s">
        <v>156</v>
      </c>
      <c r="I36" s="41" t="s">
        <v>157</v>
      </c>
      <c r="K36" s="45">
        <v>23</v>
      </c>
      <c r="L36" s="46"/>
      <c r="M36" s="47">
        <v>23</v>
      </c>
      <c r="O36" s="48">
        <v>0</v>
      </c>
      <c r="Q36" s="49">
        <v>0</v>
      </c>
      <c r="S36" s="50">
        <v>0</v>
      </c>
      <c r="U36" s="48">
        <v>450000</v>
      </c>
      <c r="W36" s="49">
        <v>450000000000</v>
      </c>
      <c r="Y36" s="49">
        <v>450000</v>
      </c>
      <c r="AA36" s="50">
        <v>451253500000</v>
      </c>
      <c r="AC36" s="48">
        <v>0</v>
      </c>
      <c r="AE36" s="49">
        <v>0</v>
      </c>
      <c r="AG36" s="51">
        <v>0</v>
      </c>
      <c r="AH36" s="51"/>
      <c r="AI36" s="51">
        <v>0</v>
      </c>
      <c r="AK36" s="52" t="s">
        <v>39</v>
      </c>
    </row>
    <row r="37" spans="1:37" ht="21" x14ac:dyDescent="0.55000000000000004">
      <c r="A37" s="44"/>
      <c r="K37" s="45"/>
      <c r="L37" s="46"/>
      <c r="M37" s="47"/>
      <c r="O37" s="48"/>
      <c r="Q37" s="49"/>
      <c r="S37" s="50"/>
      <c r="U37" s="48"/>
      <c r="W37" s="49"/>
      <c r="Y37" s="49"/>
      <c r="AA37" s="50"/>
      <c r="AC37" s="48"/>
      <c r="AE37" s="49"/>
      <c r="AG37" s="51"/>
      <c r="AH37" s="51"/>
      <c r="AI37" s="51"/>
      <c r="AK37" s="52"/>
    </row>
    <row r="38" spans="1:37" ht="21" x14ac:dyDescent="0.55000000000000004">
      <c r="A38" s="44"/>
      <c r="K38" s="45"/>
      <c r="L38" s="46"/>
      <c r="M38" s="47"/>
      <c r="O38" s="48"/>
      <c r="Q38" s="49"/>
      <c r="S38" s="50"/>
      <c r="U38" s="48"/>
      <c r="W38" s="49"/>
      <c r="Y38" s="49"/>
      <c r="AA38" s="50"/>
      <c r="AC38" s="48"/>
      <c r="AE38" s="49"/>
      <c r="AG38" s="51"/>
      <c r="AH38" s="51"/>
      <c r="AI38" s="51"/>
      <c r="AK38" s="52"/>
    </row>
    <row r="39" spans="1:37" ht="21.75" thickBot="1" x14ac:dyDescent="0.6">
      <c r="A39" s="53"/>
      <c r="B39" s="54"/>
      <c r="C39" s="54"/>
      <c r="D39" s="54"/>
      <c r="E39" s="54"/>
      <c r="F39" s="54"/>
      <c r="G39" s="54"/>
      <c r="H39" s="54"/>
      <c r="I39" s="54"/>
      <c r="J39" s="54"/>
      <c r="K39" s="55"/>
      <c r="L39" s="56"/>
      <c r="M39" s="57"/>
      <c r="O39" s="58"/>
      <c r="P39" s="54"/>
      <c r="Q39" s="59"/>
      <c r="R39" s="54"/>
      <c r="S39" s="60"/>
      <c r="U39" s="58"/>
      <c r="V39" s="54"/>
      <c r="W39" s="59"/>
      <c r="X39" s="54"/>
      <c r="Y39" s="59"/>
      <c r="Z39" s="54"/>
      <c r="AA39" s="60"/>
      <c r="AC39" s="58"/>
      <c r="AD39" s="54"/>
      <c r="AE39" s="59"/>
      <c r="AF39" s="54"/>
      <c r="AG39" s="61"/>
      <c r="AH39" s="61"/>
      <c r="AI39" s="61"/>
      <c r="AJ39" s="54"/>
      <c r="AK39" s="62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6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2.85546875" style="63" bestFit="1" customWidth="1"/>
    <col min="2" max="2" width="1" style="63" customWidth="1"/>
    <col min="3" max="3" width="11.85546875" style="63" bestFit="1" customWidth="1"/>
    <col min="4" max="4" width="1" style="63" customWidth="1"/>
    <col min="5" max="5" width="11.85546875" style="63" bestFit="1" customWidth="1"/>
    <col min="6" max="6" width="1" style="63" customWidth="1"/>
    <col min="7" max="7" width="13.42578125" style="63" bestFit="1" customWidth="1"/>
    <col min="8" max="8" width="1" style="63" customWidth="1"/>
    <col min="9" max="9" width="9" style="63" bestFit="1" customWidth="1"/>
    <col min="10" max="10" width="1" style="63" customWidth="1"/>
    <col min="11" max="11" width="18.5703125" style="63" bestFit="1" customWidth="1"/>
    <col min="12" max="12" width="1" style="63" customWidth="1"/>
    <col min="13" max="13" width="5.5703125" style="63" bestFit="1" customWidth="1"/>
    <col min="14" max="14" width="1" style="63" customWidth="1"/>
    <col min="15" max="15" width="21.7109375" style="63" customWidth="1"/>
    <col min="16" max="16384" width="9.140625" style="63"/>
  </cols>
  <sheetData>
    <row r="2" spans="1:13" x14ac:dyDescent="0.4">
      <c r="A2" s="64" t="str">
        <f>'[2]اوراق مشارکت'!A2:AK2</f>
        <v>صندوق سرمایه گذاری اعتماد هامرز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/>
      <c r="H2" s="64"/>
      <c r="I2" s="64"/>
      <c r="J2" s="64"/>
      <c r="K2" s="64"/>
      <c r="L2" s="64"/>
      <c r="M2" s="64"/>
    </row>
    <row r="3" spans="1:13" x14ac:dyDescent="0.4">
      <c r="A3" s="64" t="str">
        <f>'[2]اوراق مشارکت'!A3:AK3</f>
        <v>صورت وضعیت پورتفوی</v>
      </c>
      <c r="B3" s="64" t="s">
        <v>1</v>
      </c>
      <c r="C3" s="64" t="s">
        <v>1</v>
      </c>
      <c r="D3" s="64" t="s">
        <v>1</v>
      </c>
      <c r="E3" s="64" t="s">
        <v>1</v>
      </c>
      <c r="F3" s="64" t="s">
        <v>1</v>
      </c>
      <c r="G3" s="64"/>
      <c r="H3" s="64"/>
      <c r="I3" s="64"/>
      <c r="J3" s="64"/>
      <c r="K3" s="64"/>
      <c r="L3" s="64"/>
      <c r="M3" s="64"/>
    </row>
    <row r="4" spans="1:13" x14ac:dyDescent="0.4">
      <c r="A4" s="64" t="str">
        <f>'اوراق مشارکت'!A4:AK4</f>
        <v>برای ماه منتهی به 1403/02/31</v>
      </c>
      <c r="B4" s="64" t="s">
        <v>502</v>
      </c>
      <c r="C4" s="64" t="s">
        <v>502</v>
      </c>
      <c r="D4" s="64" t="s">
        <v>502</v>
      </c>
      <c r="E4" s="64" t="s">
        <v>502</v>
      </c>
      <c r="F4" s="64" t="s">
        <v>502</v>
      </c>
      <c r="G4" s="64"/>
      <c r="H4" s="64"/>
      <c r="I4" s="64"/>
      <c r="J4" s="64"/>
      <c r="K4" s="64"/>
      <c r="L4" s="64"/>
      <c r="M4" s="64"/>
    </row>
    <row r="6" spans="1:13" x14ac:dyDescent="0.4">
      <c r="A6" s="64" t="s">
        <v>3</v>
      </c>
      <c r="C6" s="64" t="s">
        <v>6</v>
      </c>
      <c r="D6" s="64" t="s">
        <v>6</v>
      </c>
      <c r="E6" s="64" t="s">
        <v>6</v>
      </c>
      <c r="F6" s="64" t="s">
        <v>6</v>
      </c>
      <c r="G6" s="64" t="s">
        <v>6</v>
      </c>
      <c r="H6" s="64" t="s">
        <v>6</v>
      </c>
      <c r="I6" s="64" t="s">
        <v>6</v>
      </c>
      <c r="J6" s="64" t="s">
        <v>6</v>
      </c>
      <c r="K6" s="64" t="s">
        <v>6</v>
      </c>
      <c r="L6" s="64" t="s">
        <v>6</v>
      </c>
      <c r="M6" s="64" t="s">
        <v>6</v>
      </c>
    </row>
    <row r="7" spans="1:13" x14ac:dyDescent="0.4">
      <c r="A7" s="64" t="s">
        <v>3</v>
      </c>
      <c r="C7" s="65" t="s">
        <v>7</v>
      </c>
      <c r="E7" s="65" t="s">
        <v>158</v>
      </c>
      <c r="G7" s="65" t="s">
        <v>159</v>
      </c>
      <c r="I7" s="65" t="s">
        <v>160</v>
      </c>
      <c r="K7" s="65" t="s">
        <v>161</v>
      </c>
      <c r="M7" s="65" t="s">
        <v>162</v>
      </c>
    </row>
    <row r="8" spans="1:13" x14ac:dyDescent="0.4">
      <c r="A8" s="63" t="s">
        <v>114</v>
      </c>
      <c r="C8" s="66">
        <v>396000</v>
      </c>
      <c r="D8" s="66"/>
      <c r="E8" s="66">
        <v>1000596</v>
      </c>
      <c r="F8" s="66"/>
      <c r="G8" s="66">
        <v>987670</v>
      </c>
      <c r="H8" s="66"/>
      <c r="I8" s="66" t="s">
        <v>163</v>
      </c>
      <c r="J8" s="66"/>
      <c r="K8" s="66">
        <v>391117320000</v>
      </c>
      <c r="M8" s="63" t="s">
        <v>164</v>
      </c>
    </row>
    <row r="9" spans="1:13" x14ac:dyDescent="0.4">
      <c r="A9" s="63" t="s">
        <v>118</v>
      </c>
      <c r="C9" s="66">
        <v>1000000</v>
      </c>
      <c r="D9" s="66"/>
      <c r="E9" s="66">
        <v>1004650</v>
      </c>
      <c r="F9" s="66"/>
      <c r="G9" s="66">
        <v>1060472</v>
      </c>
      <c r="H9" s="66"/>
      <c r="I9" s="66" t="s">
        <v>165</v>
      </c>
      <c r="J9" s="66"/>
      <c r="K9" s="66">
        <v>1060472000000</v>
      </c>
      <c r="M9" s="63" t="s">
        <v>164</v>
      </c>
    </row>
    <row r="10" spans="1:13" x14ac:dyDescent="0.4">
      <c r="A10" s="63" t="s">
        <v>122</v>
      </c>
      <c r="C10" s="66">
        <v>490000</v>
      </c>
      <c r="D10" s="66"/>
      <c r="E10" s="66">
        <v>1000000</v>
      </c>
      <c r="F10" s="66"/>
      <c r="G10" s="66">
        <v>1000000</v>
      </c>
      <c r="H10" s="66"/>
      <c r="I10" s="66" t="s">
        <v>39</v>
      </c>
      <c r="J10" s="66"/>
      <c r="K10" s="66">
        <v>490000000000</v>
      </c>
      <c r="M10" s="63" t="s">
        <v>164</v>
      </c>
    </row>
    <row r="11" spans="1:13" x14ac:dyDescent="0.4">
      <c r="A11" s="63" t="s">
        <v>126</v>
      </c>
      <c r="C11" s="66">
        <v>790000</v>
      </c>
      <c r="D11" s="66"/>
      <c r="E11" s="66">
        <v>1000000</v>
      </c>
      <c r="F11" s="66"/>
      <c r="G11" s="66">
        <v>1000000</v>
      </c>
      <c r="H11" s="66"/>
      <c r="I11" s="66" t="s">
        <v>39</v>
      </c>
      <c r="J11" s="66"/>
      <c r="K11" s="66">
        <v>790000000000</v>
      </c>
      <c r="M11" s="63" t="s">
        <v>164</v>
      </c>
    </row>
    <row r="12" spans="1:13" x14ac:dyDescent="0.4">
      <c r="A12" s="63" t="s">
        <v>60</v>
      </c>
      <c r="C12" s="66">
        <v>1380183</v>
      </c>
      <c r="D12" s="66"/>
      <c r="E12" s="66">
        <v>1555558</v>
      </c>
      <c r="F12" s="66"/>
      <c r="G12" s="66">
        <v>1565208</v>
      </c>
      <c r="H12" s="66"/>
      <c r="I12" s="66" t="s">
        <v>166</v>
      </c>
      <c r="J12" s="66"/>
      <c r="K12" s="66">
        <v>2160273473064</v>
      </c>
      <c r="M12" s="63" t="s">
        <v>164</v>
      </c>
    </row>
    <row r="13" spans="1:13" x14ac:dyDescent="0.4">
      <c r="C13" s="66"/>
      <c r="D13" s="66"/>
      <c r="E13" s="66"/>
      <c r="F13" s="66"/>
      <c r="G13" s="66"/>
      <c r="H13" s="66"/>
      <c r="I13" s="66"/>
      <c r="J13" s="66"/>
      <c r="K13" s="66"/>
    </row>
    <row r="14" spans="1:13" x14ac:dyDescent="0.4">
      <c r="C14" s="66"/>
      <c r="D14" s="66"/>
      <c r="E14" s="66"/>
      <c r="F14" s="66"/>
      <c r="G14" s="66"/>
      <c r="H14" s="66"/>
      <c r="I14" s="66"/>
      <c r="J14" s="66"/>
      <c r="K14" s="66"/>
    </row>
    <row r="15" spans="1:13" x14ac:dyDescent="0.4">
      <c r="C15" s="66"/>
      <c r="D15" s="66"/>
      <c r="E15" s="66"/>
      <c r="F15" s="66"/>
      <c r="G15" s="66"/>
      <c r="H15" s="66"/>
      <c r="I15" s="66"/>
      <c r="J15" s="66"/>
      <c r="K15" s="66"/>
    </row>
    <row r="16" spans="1:13" x14ac:dyDescent="0.4">
      <c r="C16" s="66"/>
      <c r="D16" s="66"/>
      <c r="E16" s="66"/>
      <c r="F16" s="66"/>
      <c r="G16" s="66"/>
      <c r="H16" s="66"/>
      <c r="I16" s="66"/>
      <c r="J16" s="66"/>
      <c r="K16" s="66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1" bestFit="1" customWidth="1"/>
    <col min="2" max="2" width="1" style="41" customWidth="1"/>
    <col min="3" max="3" width="19.28515625" style="41" bestFit="1" customWidth="1"/>
    <col min="4" max="4" width="1" style="41" customWidth="1"/>
    <col min="5" max="5" width="11.85546875" style="41" bestFit="1" customWidth="1"/>
    <col min="6" max="6" width="1" style="41" customWidth="1"/>
    <col min="7" max="7" width="14.28515625" style="41" bestFit="1" customWidth="1"/>
    <col min="8" max="8" width="1" style="41" customWidth="1"/>
    <col min="9" max="9" width="25" style="41" bestFit="1" customWidth="1"/>
    <col min="10" max="10" width="1" style="41" customWidth="1"/>
    <col min="11" max="11" width="6.85546875" style="41" bestFit="1" customWidth="1"/>
    <col min="12" max="12" width="1" style="41" customWidth="1"/>
    <col min="13" max="13" width="18.42578125" style="41" bestFit="1" customWidth="1"/>
    <col min="14" max="14" width="1" style="41" customWidth="1"/>
    <col min="15" max="15" width="25.140625" style="41" bestFit="1" customWidth="1"/>
    <col min="16" max="16" width="1" style="41" customWidth="1"/>
    <col min="17" max="17" width="6.85546875" style="41" bestFit="1" customWidth="1"/>
    <col min="18" max="18" width="1" style="41" customWidth="1"/>
    <col min="19" max="19" width="18.42578125" style="41" bestFit="1" customWidth="1"/>
    <col min="20" max="20" width="1" style="41" customWidth="1"/>
    <col min="21" max="21" width="6.85546875" style="41" bestFit="1" customWidth="1"/>
    <col min="22" max="22" width="1" style="41" customWidth="1"/>
    <col min="23" max="23" width="14.7109375" style="41" bestFit="1" customWidth="1"/>
    <col min="24" max="24" width="1" style="41" customWidth="1"/>
    <col min="25" max="25" width="6.85546875" style="41" bestFit="1" customWidth="1"/>
    <col min="26" max="26" width="1" style="41" customWidth="1"/>
    <col min="27" max="27" width="18.42578125" style="41" bestFit="1" customWidth="1"/>
    <col min="28" max="28" width="1" style="41" customWidth="1"/>
    <col min="29" max="29" width="25.140625" style="41" bestFit="1" customWidth="1"/>
    <col min="30" max="30" width="1" style="41" customWidth="1"/>
    <col min="31" max="31" width="26.140625" style="41" bestFit="1" customWidth="1"/>
    <col min="32" max="32" width="1" style="41" customWidth="1"/>
    <col min="33" max="33" width="9.140625" style="41" customWidth="1"/>
    <col min="34" max="16384" width="9.140625" style="41"/>
  </cols>
  <sheetData>
    <row r="2" spans="1:31" ht="30" x14ac:dyDescent="0.45">
      <c r="A2" s="12" t="str">
        <f>'[2]تعدیل قیمت'!A2:M2</f>
        <v>صندوق سرمایه گذاری اعتماد هامرز</v>
      </c>
      <c r="B2" s="12"/>
      <c r="C2" s="12"/>
      <c r="D2" s="12"/>
      <c r="E2" s="12"/>
      <c r="F2" s="12"/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30" x14ac:dyDescent="0.45">
      <c r="A3" s="12" t="str">
        <f>'[2]تعدیل قیمت'!A3:M3</f>
        <v>صورت وضعیت پورتفوی</v>
      </c>
      <c r="B3" s="12"/>
      <c r="C3" s="12"/>
      <c r="D3" s="12"/>
      <c r="E3" s="12"/>
      <c r="F3" s="12"/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30" x14ac:dyDescent="0.45">
      <c r="A4" s="12" t="str">
        <f>'تعدیل قیمت'!A4:M4</f>
        <v>برای ماه منتهی به 1403/02/31</v>
      </c>
      <c r="B4" s="12"/>
      <c r="C4" s="12"/>
      <c r="D4" s="12"/>
      <c r="E4" s="12"/>
      <c r="F4" s="12"/>
      <c r="G4" s="12" t="s">
        <v>502</v>
      </c>
      <c r="H4" s="12" t="s">
        <v>502</v>
      </c>
      <c r="I4" s="12" t="s">
        <v>502</v>
      </c>
      <c r="J4" s="12" t="s">
        <v>502</v>
      </c>
      <c r="K4" s="12" t="s">
        <v>502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6" spans="1:31" ht="30" x14ac:dyDescent="0.45">
      <c r="A6" s="12" t="s">
        <v>167</v>
      </c>
      <c r="B6" s="12" t="s">
        <v>167</v>
      </c>
      <c r="C6" s="12" t="s">
        <v>167</v>
      </c>
      <c r="D6" s="12" t="s">
        <v>167</v>
      </c>
      <c r="E6" s="12" t="s">
        <v>167</v>
      </c>
      <c r="F6" s="12" t="s">
        <v>167</v>
      </c>
      <c r="G6" s="12" t="s">
        <v>167</v>
      </c>
      <c r="H6" s="12" t="s">
        <v>167</v>
      </c>
      <c r="I6" s="12" t="s">
        <v>167</v>
      </c>
      <c r="K6" s="12" t="s">
        <v>4</v>
      </c>
      <c r="L6" s="12" t="s">
        <v>4</v>
      </c>
      <c r="M6" s="12" t="s">
        <v>4</v>
      </c>
      <c r="N6" s="12" t="s">
        <v>4</v>
      </c>
      <c r="O6" s="12" t="s">
        <v>4</v>
      </c>
      <c r="Q6" s="12" t="s">
        <v>5</v>
      </c>
      <c r="R6" s="12" t="s">
        <v>5</v>
      </c>
      <c r="S6" s="12" t="s">
        <v>5</v>
      </c>
      <c r="T6" s="12" t="s">
        <v>5</v>
      </c>
      <c r="U6" s="12" t="s">
        <v>5</v>
      </c>
      <c r="V6" s="12" t="s">
        <v>5</v>
      </c>
      <c r="W6" s="12" t="s">
        <v>5</v>
      </c>
      <c r="Y6" s="12" t="s">
        <v>6</v>
      </c>
      <c r="Z6" s="12" t="s">
        <v>6</v>
      </c>
      <c r="AA6" s="12" t="s">
        <v>6</v>
      </c>
      <c r="AB6" s="12" t="s">
        <v>6</v>
      </c>
      <c r="AC6" s="12" t="s">
        <v>6</v>
      </c>
      <c r="AD6" s="12" t="s">
        <v>6</v>
      </c>
      <c r="AE6" s="12" t="s">
        <v>6</v>
      </c>
    </row>
    <row r="7" spans="1:31" ht="30" x14ac:dyDescent="0.45">
      <c r="A7" s="12" t="s">
        <v>168</v>
      </c>
      <c r="C7" s="12" t="s">
        <v>57</v>
      </c>
      <c r="E7" s="12" t="s">
        <v>58</v>
      </c>
      <c r="G7" s="12" t="s">
        <v>169</v>
      </c>
      <c r="I7" s="12" t="s">
        <v>55</v>
      </c>
      <c r="K7" s="12" t="s">
        <v>7</v>
      </c>
      <c r="M7" s="12" t="s">
        <v>8</v>
      </c>
      <c r="O7" s="12" t="s">
        <v>9</v>
      </c>
      <c r="Q7" s="12" t="s">
        <v>10</v>
      </c>
      <c r="R7" s="12" t="s">
        <v>10</v>
      </c>
      <c r="S7" s="12" t="s">
        <v>10</v>
      </c>
      <c r="U7" s="12" t="s">
        <v>11</v>
      </c>
      <c r="V7" s="12" t="s">
        <v>11</v>
      </c>
      <c r="W7" s="12" t="s">
        <v>11</v>
      </c>
      <c r="Y7" s="12" t="s">
        <v>7</v>
      </c>
      <c r="AA7" s="12" t="s">
        <v>8</v>
      </c>
      <c r="AC7" s="12" t="s">
        <v>9</v>
      </c>
      <c r="AE7" s="12" t="s">
        <v>170</v>
      </c>
    </row>
    <row r="8" spans="1:31" ht="30" x14ac:dyDescent="0.45">
      <c r="A8" s="12" t="s">
        <v>168</v>
      </c>
      <c r="C8" s="12" t="s">
        <v>57</v>
      </c>
      <c r="E8" s="12" t="s">
        <v>58</v>
      </c>
      <c r="G8" s="12" t="s">
        <v>169</v>
      </c>
      <c r="I8" s="12" t="s">
        <v>55</v>
      </c>
      <c r="K8" s="12" t="s">
        <v>7</v>
      </c>
      <c r="M8" s="12" t="s">
        <v>8</v>
      </c>
      <c r="O8" s="12" t="s">
        <v>9</v>
      </c>
      <c r="Q8" s="40" t="s">
        <v>7</v>
      </c>
      <c r="S8" s="40" t="s">
        <v>8</v>
      </c>
      <c r="U8" s="40" t="s">
        <v>7</v>
      </c>
      <c r="W8" s="40" t="s">
        <v>14</v>
      </c>
      <c r="Y8" s="12" t="s">
        <v>7</v>
      </c>
      <c r="AA8" s="12" t="s">
        <v>8</v>
      </c>
      <c r="AC8" s="12" t="s">
        <v>9</v>
      </c>
      <c r="AE8" s="12" t="s">
        <v>170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D92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7.28515625" style="41" bestFit="1" customWidth="1"/>
    <col min="2" max="2" width="1.85546875" style="41" customWidth="1"/>
    <col min="3" max="3" width="26.85546875" style="41" bestFit="1" customWidth="1"/>
    <col min="4" max="4" width="1" style="41" customWidth="1"/>
    <col min="5" max="5" width="14.42578125" style="41" bestFit="1" customWidth="1"/>
    <col min="6" max="6" width="1" style="41" customWidth="1"/>
    <col min="7" max="7" width="15.85546875" style="41" bestFit="1" customWidth="1"/>
    <col min="8" max="8" width="1" style="41" customWidth="1"/>
    <col min="9" max="9" width="11.5703125" style="41" bestFit="1" customWidth="1"/>
    <col min="10" max="10" width="1" style="41" customWidth="1"/>
    <col min="11" max="11" width="19.140625" style="41" bestFit="1" customWidth="1"/>
    <col min="12" max="12" width="1" style="41" customWidth="1"/>
    <col min="13" max="13" width="19" style="41" bestFit="1" customWidth="1"/>
    <col min="14" max="14" width="1" style="41" customWidth="1"/>
    <col min="15" max="15" width="19.140625" style="41" bestFit="1" customWidth="1"/>
    <col min="16" max="16" width="1" style="41" customWidth="1"/>
    <col min="17" max="17" width="19.140625" style="41" bestFit="1" customWidth="1"/>
    <col min="18" max="18" width="1" style="41" customWidth="1"/>
    <col min="19" max="19" width="26.7109375" style="41" bestFit="1" customWidth="1"/>
    <col min="20" max="20" width="1" style="41" customWidth="1"/>
    <col min="21" max="21" width="9.140625" style="41" customWidth="1"/>
    <col min="22" max="16384" width="9.140625" style="41"/>
  </cols>
  <sheetData>
    <row r="2" spans="1:19" ht="30" x14ac:dyDescent="0.45">
      <c r="A2" s="12" t="str">
        <f>'[2]گواهی سپرده'!A2:AE2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tr">
        <f>'[2]گواهی سپرده'!A3:AE3</f>
        <v>صورت وضعیت پورتفوی</v>
      </c>
      <c r="B3" s="12"/>
      <c r="C3" s="12"/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'گواهی سپرده'!A4:AE4</f>
        <v>برای ماه منتهی به 1403/02/31</v>
      </c>
      <c r="B4" s="12"/>
      <c r="C4" s="12"/>
      <c r="D4" s="12" t="s">
        <v>502</v>
      </c>
      <c r="E4" s="12" t="s">
        <v>502</v>
      </c>
      <c r="F4" s="12" t="s">
        <v>502</v>
      </c>
      <c r="G4" s="12" t="s">
        <v>502</v>
      </c>
      <c r="H4" s="12" t="s">
        <v>502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13" t="s">
        <v>171</v>
      </c>
      <c r="C6" s="14" t="s">
        <v>172</v>
      </c>
      <c r="D6" s="15" t="s">
        <v>172</v>
      </c>
      <c r="E6" s="15" t="s">
        <v>172</v>
      </c>
      <c r="F6" s="15" t="s">
        <v>172</v>
      </c>
      <c r="G6" s="15" t="s">
        <v>172</v>
      </c>
      <c r="H6" s="15" t="s">
        <v>172</v>
      </c>
      <c r="I6" s="16" t="s">
        <v>172</v>
      </c>
      <c r="K6" s="67" t="s">
        <v>4</v>
      </c>
      <c r="M6" s="14" t="s">
        <v>5</v>
      </c>
      <c r="N6" s="15" t="s">
        <v>5</v>
      </c>
      <c r="O6" s="16" t="s">
        <v>5</v>
      </c>
      <c r="Q6" s="14" t="s">
        <v>6</v>
      </c>
      <c r="R6" s="15" t="s">
        <v>6</v>
      </c>
      <c r="S6" s="16" t="s">
        <v>6</v>
      </c>
    </row>
    <row r="7" spans="1:19" ht="30" x14ac:dyDescent="0.45">
      <c r="A7" s="20" t="s">
        <v>171</v>
      </c>
      <c r="C7" s="42" t="s">
        <v>173</v>
      </c>
      <c r="D7" s="11"/>
      <c r="E7" s="40" t="s">
        <v>174</v>
      </c>
      <c r="F7" s="11"/>
      <c r="G7" s="40" t="s">
        <v>175</v>
      </c>
      <c r="H7" s="11"/>
      <c r="I7" s="43" t="s">
        <v>58</v>
      </c>
      <c r="K7" s="68" t="s">
        <v>176</v>
      </c>
      <c r="M7" s="42" t="s">
        <v>177</v>
      </c>
      <c r="O7" s="43" t="s">
        <v>178</v>
      </c>
      <c r="Q7" s="42" t="s">
        <v>176</v>
      </c>
      <c r="S7" s="43" t="s">
        <v>170</v>
      </c>
    </row>
    <row r="8" spans="1:19" ht="21" x14ac:dyDescent="0.55000000000000004">
      <c r="A8" s="69" t="s">
        <v>179</v>
      </c>
      <c r="C8" s="70" t="s">
        <v>180</v>
      </c>
      <c r="D8" s="11"/>
      <c r="E8" s="11" t="s">
        <v>181</v>
      </c>
      <c r="F8" s="11"/>
      <c r="G8" s="11" t="s">
        <v>182</v>
      </c>
      <c r="H8" s="11"/>
      <c r="I8" s="71">
        <v>0</v>
      </c>
      <c r="K8" s="72">
        <v>102748</v>
      </c>
      <c r="L8" s="46"/>
      <c r="M8" s="73">
        <v>0</v>
      </c>
      <c r="N8" s="46"/>
      <c r="O8" s="47">
        <v>0</v>
      </c>
      <c r="P8" s="46"/>
      <c r="Q8" s="73">
        <v>102748</v>
      </c>
      <c r="R8" s="46"/>
      <c r="S8" s="74" t="s">
        <v>39</v>
      </c>
    </row>
    <row r="9" spans="1:19" ht="21" x14ac:dyDescent="0.55000000000000004">
      <c r="A9" s="69" t="s">
        <v>183</v>
      </c>
      <c r="C9" s="70" t="s">
        <v>184</v>
      </c>
      <c r="D9" s="11"/>
      <c r="E9" s="11" t="s">
        <v>181</v>
      </c>
      <c r="F9" s="11"/>
      <c r="G9" s="11" t="s">
        <v>182</v>
      </c>
      <c r="H9" s="11"/>
      <c r="I9" s="75">
        <v>0</v>
      </c>
      <c r="K9" s="72">
        <v>500000</v>
      </c>
      <c r="L9" s="46"/>
      <c r="M9" s="73">
        <v>180752856830</v>
      </c>
      <c r="N9" s="46"/>
      <c r="O9" s="47">
        <v>180752856830</v>
      </c>
      <c r="P9" s="46"/>
      <c r="Q9" s="73">
        <v>500000</v>
      </c>
      <c r="R9" s="46"/>
      <c r="S9" s="74" t="s">
        <v>39</v>
      </c>
    </row>
    <row r="10" spans="1:19" ht="21" x14ac:dyDescent="0.55000000000000004">
      <c r="A10" s="69" t="s">
        <v>183</v>
      </c>
      <c r="C10" s="70" t="s">
        <v>185</v>
      </c>
      <c r="D10" s="11"/>
      <c r="E10" s="11" t="s">
        <v>186</v>
      </c>
      <c r="F10" s="11"/>
      <c r="G10" s="11" t="s">
        <v>182</v>
      </c>
      <c r="H10" s="11"/>
      <c r="I10" s="75">
        <v>0</v>
      </c>
      <c r="K10" s="72">
        <v>5000000</v>
      </c>
      <c r="L10" s="46"/>
      <c r="M10" s="73">
        <v>0</v>
      </c>
      <c r="N10" s="46"/>
      <c r="O10" s="47">
        <v>0</v>
      </c>
      <c r="P10" s="46"/>
      <c r="Q10" s="73">
        <v>5000000</v>
      </c>
      <c r="R10" s="46"/>
      <c r="S10" s="74" t="s">
        <v>39</v>
      </c>
    </row>
    <row r="11" spans="1:19" ht="21" x14ac:dyDescent="0.55000000000000004">
      <c r="A11" s="69" t="s">
        <v>187</v>
      </c>
      <c r="C11" s="70" t="s">
        <v>188</v>
      </c>
      <c r="D11" s="11"/>
      <c r="E11" s="11" t="s">
        <v>181</v>
      </c>
      <c r="F11" s="11"/>
      <c r="G11" s="11" t="s">
        <v>182</v>
      </c>
      <c r="H11" s="11"/>
      <c r="I11" s="75">
        <v>0</v>
      </c>
      <c r="K11" s="72">
        <v>196000</v>
      </c>
      <c r="L11" s="46"/>
      <c r="M11" s="73">
        <v>0</v>
      </c>
      <c r="N11" s="46"/>
      <c r="O11" s="47">
        <v>0</v>
      </c>
      <c r="P11" s="46"/>
      <c r="Q11" s="73">
        <v>196000</v>
      </c>
      <c r="R11" s="46"/>
      <c r="S11" s="74" t="s">
        <v>39</v>
      </c>
    </row>
    <row r="12" spans="1:19" ht="21" x14ac:dyDescent="0.55000000000000004">
      <c r="A12" s="69" t="s">
        <v>189</v>
      </c>
      <c r="C12" s="70" t="s">
        <v>190</v>
      </c>
      <c r="D12" s="11"/>
      <c r="E12" s="11" t="s">
        <v>181</v>
      </c>
      <c r="F12" s="11"/>
      <c r="G12" s="11" t="s">
        <v>182</v>
      </c>
      <c r="H12" s="11"/>
      <c r="I12" s="75">
        <v>0</v>
      </c>
      <c r="K12" s="72">
        <v>226197</v>
      </c>
      <c r="L12" s="46"/>
      <c r="M12" s="73">
        <v>0</v>
      </c>
      <c r="N12" s="46"/>
      <c r="O12" s="47">
        <v>0</v>
      </c>
      <c r="P12" s="46"/>
      <c r="Q12" s="73">
        <v>226197</v>
      </c>
      <c r="R12" s="46"/>
      <c r="S12" s="74" t="s">
        <v>39</v>
      </c>
    </row>
    <row r="13" spans="1:19" ht="21" x14ac:dyDescent="0.55000000000000004">
      <c r="A13" s="69" t="s">
        <v>191</v>
      </c>
      <c r="C13" s="70" t="s">
        <v>192</v>
      </c>
      <c r="D13" s="11"/>
      <c r="E13" s="11" t="s">
        <v>193</v>
      </c>
      <c r="F13" s="11"/>
      <c r="G13" s="11" t="s">
        <v>182</v>
      </c>
      <c r="H13" s="11"/>
      <c r="I13" s="75">
        <v>0</v>
      </c>
      <c r="K13" s="72">
        <v>404540</v>
      </c>
      <c r="L13" s="46"/>
      <c r="M13" s="73">
        <v>0</v>
      </c>
      <c r="N13" s="46"/>
      <c r="O13" s="47">
        <v>0</v>
      </c>
      <c r="P13" s="46"/>
      <c r="Q13" s="73">
        <v>404540</v>
      </c>
      <c r="R13" s="46"/>
      <c r="S13" s="74" t="s">
        <v>39</v>
      </c>
    </row>
    <row r="14" spans="1:19" ht="21" x14ac:dyDescent="0.55000000000000004">
      <c r="A14" s="69" t="s">
        <v>194</v>
      </c>
      <c r="C14" s="70" t="s">
        <v>195</v>
      </c>
      <c r="D14" s="11"/>
      <c r="E14" s="11" t="s">
        <v>181</v>
      </c>
      <c r="F14" s="11"/>
      <c r="G14" s="11" t="s">
        <v>196</v>
      </c>
      <c r="H14" s="11"/>
      <c r="I14" s="75">
        <v>0</v>
      </c>
      <c r="K14" s="72">
        <v>242123</v>
      </c>
      <c r="L14" s="46"/>
      <c r="M14" s="73">
        <v>0</v>
      </c>
      <c r="N14" s="46"/>
      <c r="O14" s="47">
        <v>0</v>
      </c>
      <c r="P14" s="46"/>
      <c r="Q14" s="73">
        <v>242123</v>
      </c>
      <c r="R14" s="46"/>
      <c r="S14" s="74" t="s">
        <v>39</v>
      </c>
    </row>
    <row r="15" spans="1:19" ht="21" x14ac:dyDescent="0.55000000000000004">
      <c r="A15" s="69" t="s">
        <v>197</v>
      </c>
      <c r="C15" s="70" t="s">
        <v>198</v>
      </c>
      <c r="D15" s="11"/>
      <c r="E15" s="11" t="s">
        <v>181</v>
      </c>
      <c r="F15" s="11"/>
      <c r="G15" s="11" t="s">
        <v>199</v>
      </c>
      <c r="H15" s="11"/>
      <c r="I15" s="75">
        <v>0</v>
      </c>
      <c r="K15" s="72">
        <v>77549</v>
      </c>
      <c r="L15" s="46"/>
      <c r="M15" s="73">
        <v>0</v>
      </c>
      <c r="N15" s="46"/>
      <c r="O15" s="47">
        <v>0</v>
      </c>
      <c r="P15" s="46"/>
      <c r="Q15" s="73">
        <v>77549</v>
      </c>
      <c r="R15" s="46"/>
      <c r="S15" s="74" t="s">
        <v>39</v>
      </c>
    </row>
    <row r="16" spans="1:19" ht="21" x14ac:dyDescent="0.55000000000000004">
      <c r="A16" s="69" t="s">
        <v>200</v>
      </c>
      <c r="C16" s="70" t="s">
        <v>201</v>
      </c>
      <c r="D16" s="11"/>
      <c r="E16" s="11" t="s">
        <v>181</v>
      </c>
      <c r="F16" s="11"/>
      <c r="G16" s="11" t="s">
        <v>202</v>
      </c>
      <c r="H16" s="11"/>
      <c r="I16" s="75">
        <v>0</v>
      </c>
      <c r="K16" s="72">
        <v>161709</v>
      </c>
      <c r="L16" s="46"/>
      <c r="M16" s="73">
        <v>0</v>
      </c>
      <c r="N16" s="46"/>
      <c r="O16" s="47">
        <v>0</v>
      </c>
      <c r="P16" s="46"/>
      <c r="Q16" s="73">
        <v>161709</v>
      </c>
      <c r="R16" s="46"/>
      <c r="S16" s="74" t="s">
        <v>39</v>
      </c>
    </row>
    <row r="17" spans="1:30" ht="21" x14ac:dyDescent="0.55000000000000004">
      <c r="A17" s="69" t="s">
        <v>203</v>
      </c>
      <c r="C17" s="70" t="s">
        <v>204</v>
      </c>
      <c r="D17" s="11"/>
      <c r="E17" s="11" t="s">
        <v>181</v>
      </c>
      <c r="F17" s="11"/>
      <c r="G17" s="11" t="s">
        <v>205</v>
      </c>
      <c r="H17" s="11"/>
      <c r="I17" s="75">
        <v>0</v>
      </c>
      <c r="K17" s="72">
        <v>9771386316</v>
      </c>
      <c r="L17" s="46"/>
      <c r="M17" s="73">
        <v>3631899572385</v>
      </c>
      <c r="N17" s="46"/>
      <c r="O17" s="47">
        <v>3641670850410</v>
      </c>
      <c r="P17" s="46"/>
      <c r="Q17" s="73">
        <v>108291</v>
      </c>
      <c r="R17" s="46"/>
      <c r="S17" s="74" t="s">
        <v>39</v>
      </c>
    </row>
    <row r="18" spans="1:30" ht="21" x14ac:dyDescent="0.55000000000000004">
      <c r="A18" s="69" t="s">
        <v>206</v>
      </c>
      <c r="C18" s="70" t="s">
        <v>207</v>
      </c>
      <c r="D18" s="11"/>
      <c r="E18" s="11" t="s">
        <v>181</v>
      </c>
      <c r="F18" s="11"/>
      <c r="G18" s="11" t="s">
        <v>208</v>
      </c>
      <c r="H18" s="11"/>
      <c r="I18" s="75">
        <v>0</v>
      </c>
      <c r="K18" s="72">
        <v>18137</v>
      </c>
      <c r="L18" s="46"/>
      <c r="M18" s="73">
        <v>0</v>
      </c>
      <c r="N18" s="46"/>
      <c r="O18" s="47">
        <v>0</v>
      </c>
      <c r="P18" s="46"/>
      <c r="Q18" s="73">
        <v>18137</v>
      </c>
      <c r="R18" s="46"/>
      <c r="S18" s="74" t="s">
        <v>39</v>
      </c>
    </row>
    <row r="19" spans="1:30" ht="21" x14ac:dyDescent="0.55000000000000004">
      <c r="A19" s="69" t="s">
        <v>209</v>
      </c>
      <c r="C19" s="70" t="s">
        <v>210</v>
      </c>
      <c r="D19" s="11"/>
      <c r="E19" s="11" t="s">
        <v>181</v>
      </c>
      <c r="F19" s="11"/>
      <c r="G19" s="11" t="s">
        <v>211</v>
      </c>
      <c r="H19" s="11"/>
      <c r="I19" s="75">
        <v>0</v>
      </c>
      <c r="K19" s="72">
        <v>37451667289</v>
      </c>
      <c r="L19" s="46"/>
      <c r="M19" s="73">
        <v>1048088947300</v>
      </c>
      <c r="N19" s="46"/>
      <c r="O19" s="47">
        <v>1085449520418</v>
      </c>
      <c r="P19" s="46"/>
      <c r="Q19" s="73">
        <v>91094171</v>
      </c>
      <c r="R19" s="46"/>
      <c r="S19" s="74" t="s">
        <v>39</v>
      </c>
    </row>
    <row r="20" spans="1:30" ht="21" x14ac:dyDescent="0.55000000000000004">
      <c r="A20" s="69" t="s">
        <v>212</v>
      </c>
      <c r="C20" s="70" t="s">
        <v>213</v>
      </c>
      <c r="D20" s="11"/>
      <c r="E20" s="11" t="s">
        <v>186</v>
      </c>
      <c r="F20" s="11"/>
      <c r="G20" s="11" t="s">
        <v>214</v>
      </c>
      <c r="H20" s="11"/>
      <c r="I20" s="75">
        <v>0</v>
      </c>
      <c r="K20" s="72">
        <v>100071</v>
      </c>
      <c r="L20" s="46"/>
      <c r="M20" s="73">
        <v>0</v>
      </c>
      <c r="N20" s="46"/>
      <c r="O20" s="47">
        <v>0</v>
      </c>
      <c r="P20" s="46"/>
      <c r="Q20" s="73">
        <v>100071</v>
      </c>
      <c r="R20" s="46"/>
      <c r="S20" s="74" t="s">
        <v>39</v>
      </c>
    </row>
    <row r="21" spans="1:30" ht="21" x14ac:dyDescent="0.55000000000000004">
      <c r="A21" s="69" t="s">
        <v>215</v>
      </c>
      <c r="C21" s="70" t="s">
        <v>216</v>
      </c>
      <c r="D21" s="11"/>
      <c r="E21" s="11" t="s">
        <v>181</v>
      </c>
      <c r="F21" s="11"/>
      <c r="G21" s="11" t="s">
        <v>217</v>
      </c>
      <c r="H21" s="11"/>
      <c r="I21" s="75">
        <v>0</v>
      </c>
      <c r="K21" s="72">
        <v>501986</v>
      </c>
      <c r="L21" s="46"/>
      <c r="M21" s="73">
        <v>2210605208863</v>
      </c>
      <c r="N21" s="46"/>
      <c r="O21" s="47">
        <v>2210000000000</v>
      </c>
      <c r="P21" s="46"/>
      <c r="Q21" s="73">
        <v>605710849</v>
      </c>
      <c r="R21" s="46"/>
      <c r="S21" s="74" t="s">
        <v>39</v>
      </c>
    </row>
    <row r="22" spans="1:30" ht="21" x14ac:dyDescent="0.55000000000000004">
      <c r="A22" s="69" t="s">
        <v>218</v>
      </c>
      <c r="C22" s="70" t="s">
        <v>219</v>
      </c>
      <c r="D22" s="11"/>
      <c r="E22" s="11" t="s">
        <v>181</v>
      </c>
      <c r="F22" s="11"/>
      <c r="G22" s="11" t="s">
        <v>220</v>
      </c>
      <c r="H22" s="11"/>
      <c r="I22" s="75">
        <v>0</v>
      </c>
      <c r="K22" s="72">
        <v>500000</v>
      </c>
      <c r="L22" s="46"/>
      <c r="M22" s="73">
        <v>16485790575</v>
      </c>
      <c r="N22" s="46"/>
      <c r="O22" s="47">
        <v>16485790575</v>
      </c>
      <c r="P22" s="46"/>
      <c r="Q22" s="73">
        <v>500000</v>
      </c>
      <c r="R22" s="46"/>
      <c r="S22" s="74" t="s">
        <v>39</v>
      </c>
    </row>
    <row r="23" spans="1:30" ht="21" x14ac:dyDescent="0.55000000000000004">
      <c r="A23" s="69" t="s">
        <v>221</v>
      </c>
      <c r="C23" s="70" t="s">
        <v>222</v>
      </c>
      <c r="D23" s="11"/>
      <c r="E23" s="11" t="s">
        <v>181</v>
      </c>
      <c r="F23" s="11"/>
      <c r="G23" s="11" t="s">
        <v>223</v>
      </c>
      <c r="H23" s="11"/>
      <c r="I23" s="75">
        <v>0</v>
      </c>
      <c r="K23" s="72">
        <v>389040</v>
      </c>
      <c r="L23" s="46"/>
      <c r="M23" s="73">
        <v>0</v>
      </c>
      <c r="N23" s="46"/>
      <c r="O23" s="47">
        <v>0</v>
      </c>
      <c r="P23" s="46"/>
      <c r="Q23" s="73">
        <v>389040</v>
      </c>
      <c r="R23" s="46"/>
      <c r="S23" s="74" t="s">
        <v>39</v>
      </c>
    </row>
    <row r="24" spans="1:30" ht="21" x14ac:dyDescent="0.55000000000000004">
      <c r="A24" s="69" t="s">
        <v>209</v>
      </c>
      <c r="C24" s="70" t="s">
        <v>224</v>
      </c>
      <c r="D24" s="11"/>
      <c r="E24" s="11" t="s">
        <v>225</v>
      </c>
      <c r="F24" s="11"/>
      <c r="G24" s="11" t="s">
        <v>226</v>
      </c>
      <c r="H24" s="11"/>
      <c r="I24" s="75">
        <v>21</v>
      </c>
      <c r="K24" s="72">
        <v>187600000000</v>
      </c>
      <c r="L24" s="46"/>
      <c r="M24" s="73">
        <v>0</v>
      </c>
      <c r="N24" s="46"/>
      <c r="O24" s="47">
        <v>0</v>
      </c>
      <c r="P24" s="46"/>
      <c r="Q24" s="73">
        <v>187600000000</v>
      </c>
      <c r="R24" s="46"/>
      <c r="S24" s="74" t="s">
        <v>227</v>
      </c>
    </row>
    <row r="25" spans="1:30" ht="21.75" thickBot="1" x14ac:dyDescent="0.6">
      <c r="A25" s="69" t="s">
        <v>209</v>
      </c>
      <c r="C25" s="70" t="s">
        <v>228</v>
      </c>
      <c r="D25" s="11"/>
      <c r="E25" s="11" t="s">
        <v>225</v>
      </c>
      <c r="F25" s="11"/>
      <c r="G25" s="11" t="s">
        <v>229</v>
      </c>
      <c r="H25" s="11"/>
      <c r="I25" s="75">
        <v>21</v>
      </c>
      <c r="K25" s="72">
        <v>191610000000</v>
      </c>
      <c r="L25" s="46"/>
      <c r="M25" s="73">
        <v>0</v>
      </c>
      <c r="N25" s="46"/>
      <c r="O25" s="47">
        <v>0</v>
      </c>
      <c r="P25" s="46"/>
      <c r="Q25" s="73">
        <v>191610000000</v>
      </c>
      <c r="R25" s="46"/>
      <c r="S25" s="74" t="s">
        <v>230</v>
      </c>
    </row>
    <row r="26" spans="1:30" ht="21.75" thickBot="1" x14ac:dyDescent="0.6">
      <c r="A26" s="69" t="s">
        <v>209</v>
      </c>
      <c r="C26" s="70" t="s">
        <v>231</v>
      </c>
      <c r="D26" s="11"/>
      <c r="E26" s="11" t="s">
        <v>225</v>
      </c>
      <c r="F26" s="11"/>
      <c r="G26" s="11" t="s">
        <v>232</v>
      </c>
      <c r="H26" s="11"/>
      <c r="I26" s="75">
        <v>21</v>
      </c>
      <c r="K26" s="72">
        <v>86786000000</v>
      </c>
      <c r="L26" s="46"/>
      <c r="M26" s="73">
        <v>0</v>
      </c>
      <c r="N26" s="46"/>
      <c r="O26" s="47">
        <v>0</v>
      </c>
      <c r="P26" s="46"/>
      <c r="Q26" s="73">
        <v>86786000000</v>
      </c>
      <c r="R26" s="46"/>
      <c r="S26" s="74" t="s">
        <v>233</v>
      </c>
      <c r="AD26" s="76"/>
    </row>
    <row r="27" spans="1:30" ht="21" x14ac:dyDescent="0.55000000000000004">
      <c r="A27" s="69" t="s">
        <v>209</v>
      </c>
      <c r="C27" s="70" t="s">
        <v>234</v>
      </c>
      <c r="D27" s="11"/>
      <c r="E27" s="11" t="s">
        <v>225</v>
      </c>
      <c r="F27" s="11"/>
      <c r="G27" s="11" t="s">
        <v>235</v>
      </c>
      <c r="H27" s="11"/>
      <c r="I27" s="75">
        <v>21</v>
      </c>
      <c r="K27" s="72">
        <v>34000000000</v>
      </c>
      <c r="L27" s="46"/>
      <c r="M27" s="73">
        <v>0</v>
      </c>
      <c r="N27" s="46"/>
      <c r="O27" s="47">
        <v>0</v>
      </c>
      <c r="P27" s="46"/>
      <c r="Q27" s="73">
        <v>34000000000</v>
      </c>
      <c r="R27" s="46"/>
      <c r="S27" s="74" t="s">
        <v>236</v>
      </c>
    </row>
    <row r="28" spans="1:30" ht="21" x14ac:dyDescent="0.55000000000000004">
      <c r="A28" s="69" t="s">
        <v>237</v>
      </c>
      <c r="C28" s="70" t="s">
        <v>238</v>
      </c>
      <c r="D28" s="11"/>
      <c r="E28" s="11" t="s">
        <v>181</v>
      </c>
      <c r="F28" s="11"/>
      <c r="G28" s="11" t="s">
        <v>239</v>
      </c>
      <c r="H28" s="11"/>
      <c r="I28" s="75">
        <v>0</v>
      </c>
      <c r="K28" s="72">
        <v>500000</v>
      </c>
      <c r="L28" s="46"/>
      <c r="M28" s="73">
        <v>4777399245</v>
      </c>
      <c r="N28" s="46"/>
      <c r="O28" s="47">
        <v>4777399245</v>
      </c>
      <c r="P28" s="46"/>
      <c r="Q28" s="73">
        <v>500000</v>
      </c>
      <c r="R28" s="46"/>
      <c r="S28" s="74" t="s">
        <v>39</v>
      </c>
    </row>
    <row r="29" spans="1:30" ht="21" x14ac:dyDescent="0.55000000000000004">
      <c r="A29" s="69" t="s">
        <v>237</v>
      </c>
      <c r="C29" s="70" t="s">
        <v>240</v>
      </c>
      <c r="D29" s="11"/>
      <c r="E29" s="11" t="s">
        <v>225</v>
      </c>
      <c r="F29" s="11"/>
      <c r="G29" s="11" t="s">
        <v>241</v>
      </c>
      <c r="H29" s="11"/>
      <c r="I29" s="75">
        <v>24</v>
      </c>
      <c r="K29" s="72">
        <v>110702000000</v>
      </c>
      <c r="L29" s="46"/>
      <c r="M29" s="73">
        <v>0</v>
      </c>
      <c r="N29" s="46"/>
      <c r="O29" s="47">
        <v>0</v>
      </c>
      <c r="P29" s="46"/>
      <c r="Q29" s="73">
        <v>110702000000</v>
      </c>
      <c r="R29" s="46"/>
      <c r="S29" s="74" t="s">
        <v>242</v>
      </c>
    </row>
    <row r="30" spans="1:30" ht="21" x14ac:dyDescent="0.55000000000000004">
      <c r="A30" s="69" t="s">
        <v>237</v>
      </c>
      <c r="C30" s="70" t="s">
        <v>243</v>
      </c>
      <c r="D30" s="11"/>
      <c r="E30" s="11" t="s">
        <v>225</v>
      </c>
      <c r="F30" s="11"/>
      <c r="G30" s="11" t="s">
        <v>244</v>
      </c>
      <c r="H30" s="11"/>
      <c r="I30" s="75">
        <v>24</v>
      </c>
      <c r="K30" s="72">
        <v>139298000000</v>
      </c>
      <c r="L30" s="46"/>
      <c r="M30" s="73">
        <v>0</v>
      </c>
      <c r="N30" s="46"/>
      <c r="O30" s="47">
        <v>0</v>
      </c>
      <c r="P30" s="46"/>
      <c r="Q30" s="73">
        <v>139298000000</v>
      </c>
      <c r="R30" s="46"/>
      <c r="S30" s="74" t="s">
        <v>37</v>
      </c>
    </row>
    <row r="31" spans="1:30" ht="21" x14ac:dyDescent="0.55000000000000004">
      <c r="A31" s="69" t="s">
        <v>245</v>
      </c>
      <c r="C31" s="70" t="s">
        <v>246</v>
      </c>
      <c r="D31" s="11"/>
      <c r="E31" s="11" t="s">
        <v>181</v>
      </c>
      <c r="F31" s="11"/>
      <c r="G31" s="11" t="s">
        <v>244</v>
      </c>
      <c r="H31" s="11"/>
      <c r="I31" s="75">
        <v>0</v>
      </c>
      <c r="K31" s="72">
        <v>100000</v>
      </c>
      <c r="L31" s="46"/>
      <c r="M31" s="73">
        <v>640877480432</v>
      </c>
      <c r="N31" s="46"/>
      <c r="O31" s="47">
        <v>640877480432</v>
      </c>
      <c r="P31" s="46"/>
      <c r="Q31" s="73">
        <v>100000</v>
      </c>
      <c r="R31" s="46"/>
      <c r="S31" s="74" t="s">
        <v>39</v>
      </c>
    </row>
    <row r="32" spans="1:30" ht="21" x14ac:dyDescent="0.55000000000000004">
      <c r="A32" s="69" t="s">
        <v>247</v>
      </c>
      <c r="C32" s="70" t="s">
        <v>248</v>
      </c>
      <c r="D32" s="11"/>
      <c r="E32" s="11" t="s">
        <v>181</v>
      </c>
      <c r="F32" s="11"/>
      <c r="G32" s="11" t="s">
        <v>249</v>
      </c>
      <c r="H32" s="11"/>
      <c r="I32" s="75">
        <v>0</v>
      </c>
      <c r="K32" s="72">
        <v>100000</v>
      </c>
      <c r="L32" s="46"/>
      <c r="M32" s="73">
        <v>3120244491500</v>
      </c>
      <c r="N32" s="46"/>
      <c r="O32" s="47">
        <v>3117909946570</v>
      </c>
      <c r="P32" s="46"/>
      <c r="Q32" s="73">
        <v>2334644930</v>
      </c>
      <c r="R32" s="46"/>
      <c r="S32" s="74" t="s">
        <v>250</v>
      </c>
    </row>
    <row r="33" spans="1:19" ht="21" x14ac:dyDescent="0.55000000000000004">
      <c r="A33" s="69" t="s">
        <v>251</v>
      </c>
      <c r="C33" s="70" t="s">
        <v>252</v>
      </c>
      <c r="D33" s="11"/>
      <c r="E33" s="11" t="s">
        <v>181</v>
      </c>
      <c r="F33" s="11"/>
      <c r="G33" s="11" t="s">
        <v>253</v>
      </c>
      <c r="H33" s="11"/>
      <c r="I33" s="75">
        <v>0</v>
      </c>
      <c r="K33" s="72">
        <v>168569745</v>
      </c>
      <c r="L33" s="46"/>
      <c r="M33" s="73">
        <v>0</v>
      </c>
      <c r="N33" s="46"/>
      <c r="O33" s="47">
        <v>0</v>
      </c>
      <c r="P33" s="46"/>
      <c r="Q33" s="73">
        <v>168569745</v>
      </c>
      <c r="R33" s="46"/>
      <c r="S33" s="74" t="s">
        <v>39</v>
      </c>
    </row>
    <row r="34" spans="1:19" ht="21" x14ac:dyDescent="0.55000000000000004">
      <c r="A34" s="69" t="s">
        <v>237</v>
      </c>
      <c r="C34" s="70" t="s">
        <v>254</v>
      </c>
      <c r="D34" s="11"/>
      <c r="E34" s="11" t="s">
        <v>181</v>
      </c>
      <c r="F34" s="11"/>
      <c r="G34" s="11" t="s">
        <v>255</v>
      </c>
      <c r="H34" s="11"/>
      <c r="I34" s="75">
        <v>0</v>
      </c>
      <c r="K34" s="72">
        <v>298177600</v>
      </c>
      <c r="L34" s="46"/>
      <c r="M34" s="73">
        <v>2922</v>
      </c>
      <c r="N34" s="46"/>
      <c r="O34" s="47">
        <v>297230522</v>
      </c>
      <c r="P34" s="46"/>
      <c r="Q34" s="73">
        <v>950000</v>
      </c>
      <c r="R34" s="46"/>
      <c r="S34" s="74" t="s">
        <v>39</v>
      </c>
    </row>
    <row r="35" spans="1:19" ht="21" x14ac:dyDescent="0.55000000000000004">
      <c r="A35" s="69" t="s">
        <v>256</v>
      </c>
      <c r="C35" s="70" t="s">
        <v>257</v>
      </c>
      <c r="D35" s="11"/>
      <c r="E35" s="11" t="s">
        <v>181</v>
      </c>
      <c r="F35" s="11"/>
      <c r="G35" s="11" t="s">
        <v>258</v>
      </c>
      <c r="H35" s="11"/>
      <c r="I35" s="75">
        <v>0</v>
      </c>
      <c r="K35" s="72">
        <v>1700000</v>
      </c>
      <c r="L35" s="46"/>
      <c r="M35" s="73">
        <v>0</v>
      </c>
      <c r="N35" s="46"/>
      <c r="O35" s="47">
        <v>0</v>
      </c>
      <c r="P35" s="46"/>
      <c r="Q35" s="73">
        <v>1700000</v>
      </c>
      <c r="R35" s="46"/>
      <c r="S35" s="74" t="s">
        <v>39</v>
      </c>
    </row>
    <row r="36" spans="1:19" ht="21" x14ac:dyDescent="0.55000000000000004">
      <c r="A36" s="69" t="s">
        <v>259</v>
      </c>
      <c r="C36" s="70" t="s">
        <v>260</v>
      </c>
      <c r="D36" s="11"/>
      <c r="E36" s="11" t="s">
        <v>181</v>
      </c>
      <c r="F36" s="11"/>
      <c r="G36" s="11" t="s">
        <v>261</v>
      </c>
      <c r="H36" s="11"/>
      <c r="I36" s="75">
        <v>0</v>
      </c>
      <c r="K36" s="72">
        <v>500000</v>
      </c>
      <c r="L36" s="46"/>
      <c r="M36" s="73">
        <v>0</v>
      </c>
      <c r="N36" s="46"/>
      <c r="O36" s="47">
        <v>0</v>
      </c>
      <c r="P36" s="46"/>
      <c r="Q36" s="73">
        <v>500000</v>
      </c>
      <c r="R36" s="46"/>
      <c r="S36" s="74" t="s">
        <v>39</v>
      </c>
    </row>
    <row r="37" spans="1:19" ht="21" x14ac:dyDescent="0.55000000000000004">
      <c r="A37" s="69" t="s">
        <v>262</v>
      </c>
      <c r="C37" s="70" t="s">
        <v>263</v>
      </c>
      <c r="D37" s="11"/>
      <c r="E37" s="11" t="s">
        <v>181</v>
      </c>
      <c r="F37" s="11"/>
      <c r="G37" s="11" t="s">
        <v>264</v>
      </c>
      <c r="H37" s="11"/>
      <c r="I37" s="75">
        <v>0</v>
      </c>
      <c r="K37" s="72">
        <v>500000</v>
      </c>
      <c r="L37" s="46"/>
      <c r="M37" s="73">
        <v>13884555796</v>
      </c>
      <c r="N37" s="46"/>
      <c r="O37" s="47">
        <v>13884735796</v>
      </c>
      <c r="P37" s="46"/>
      <c r="Q37" s="73">
        <v>320000</v>
      </c>
      <c r="R37" s="46"/>
      <c r="S37" s="74" t="s">
        <v>39</v>
      </c>
    </row>
    <row r="38" spans="1:19" ht="21" x14ac:dyDescent="0.55000000000000004">
      <c r="A38" s="69" t="s">
        <v>262</v>
      </c>
      <c r="C38" s="70" t="s">
        <v>265</v>
      </c>
      <c r="D38" s="11"/>
      <c r="E38" s="11" t="s">
        <v>225</v>
      </c>
      <c r="F38" s="11"/>
      <c r="G38" s="11" t="s">
        <v>264</v>
      </c>
      <c r="H38" s="11"/>
      <c r="I38" s="75">
        <v>26</v>
      </c>
      <c r="K38" s="72">
        <v>350000000000</v>
      </c>
      <c r="L38" s="46"/>
      <c r="M38" s="73">
        <v>0</v>
      </c>
      <c r="N38" s="46"/>
      <c r="O38" s="47">
        <v>0</v>
      </c>
      <c r="P38" s="46"/>
      <c r="Q38" s="73">
        <v>350000000000</v>
      </c>
      <c r="R38" s="46"/>
      <c r="S38" s="74" t="s">
        <v>266</v>
      </c>
    </row>
    <row r="39" spans="1:19" ht="21" x14ac:dyDescent="0.55000000000000004">
      <c r="A39" s="69" t="s">
        <v>183</v>
      </c>
      <c r="C39" s="70" t="s">
        <v>267</v>
      </c>
      <c r="D39" s="11"/>
      <c r="E39" s="11" t="s">
        <v>225</v>
      </c>
      <c r="F39" s="11"/>
      <c r="G39" s="11" t="s">
        <v>264</v>
      </c>
      <c r="H39" s="11"/>
      <c r="I39" s="75">
        <v>25</v>
      </c>
      <c r="K39" s="72">
        <v>180432000000</v>
      </c>
      <c r="L39" s="46"/>
      <c r="M39" s="73">
        <v>0</v>
      </c>
      <c r="N39" s="46"/>
      <c r="O39" s="47">
        <v>0</v>
      </c>
      <c r="P39" s="46"/>
      <c r="Q39" s="73">
        <v>180432000000</v>
      </c>
      <c r="R39" s="46"/>
      <c r="S39" s="74" t="s">
        <v>268</v>
      </c>
    </row>
    <row r="40" spans="1:19" ht="21" x14ac:dyDescent="0.55000000000000004">
      <c r="A40" s="69" t="s">
        <v>183</v>
      </c>
      <c r="C40" s="70" t="s">
        <v>269</v>
      </c>
      <c r="D40" s="11"/>
      <c r="E40" s="11" t="s">
        <v>225</v>
      </c>
      <c r="F40" s="11"/>
      <c r="G40" s="11" t="s">
        <v>270</v>
      </c>
      <c r="H40" s="11"/>
      <c r="I40" s="75">
        <v>25</v>
      </c>
      <c r="K40" s="72">
        <v>307000000000</v>
      </c>
      <c r="L40" s="46"/>
      <c r="M40" s="73">
        <v>0</v>
      </c>
      <c r="N40" s="46"/>
      <c r="O40" s="47">
        <v>0</v>
      </c>
      <c r="P40" s="46"/>
      <c r="Q40" s="73">
        <v>307000000000</v>
      </c>
      <c r="R40" s="46"/>
      <c r="S40" s="74" t="s">
        <v>271</v>
      </c>
    </row>
    <row r="41" spans="1:19" ht="21" x14ac:dyDescent="0.55000000000000004">
      <c r="A41" s="69" t="s">
        <v>183</v>
      </c>
      <c r="C41" s="70" t="s">
        <v>272</v>
      </c>
      <c r="D41" s="11"/>
      <c r="E41" s="11" t="s">
        <v>225</v>
      </c>
      <c r="F41" s="11"/>
      <c r="G41" s="11" t="s">
        <v>127</v>
      </c>
      <c r="H41" s="11"/>
      <c r="I41" s="75">
        <v>25</v>
      </c>
      <c r="K41" s="72">
        <v>30000000000</v>
      </c>
      <c r="L41" s="46"/>
      <c r="M41" s="73">
        <v>0</v>
      </c>
      <c r="N41" s="46"/>
      <c r="O41" s="47">
        <v>0</v>
      </c>
      <c r="P41" s="46"/>
      <c r="Q41" s="73">
        <v>30000000000</v>
      </c>
      <c r="R41" s="46"/>
      <c r="S41" s="74" t="s">
        <v>91</v>
      </c>
    </row>
    <row r="42" spans="1:19" ht="21" x14ac:dyDescent="0.55000000000000004">
      <c r="A42" s="69" t="s">
        <v>273</v>
      </c>
      <c r="C42" s="70" t="s">
        <v>274</v>
      </c>
      <c r="D42" s="11"/>
      <c r="E42" s="11" t="s">
        <v>181</v>
      </c>
      <c r="F42" s="11"/>
      <c r="G42" s="11" t="s">
        <v>275</v>
      </c>
      <c r="H42" s="11"/>
      <c r="I42" s="75">
        <v>0</v>
      </c>
      <c r="K42" s="72">
        <v>500000</v>
      </c>
      <c r="L42" s="46"/>
      <c r="M42" s="73">
        <v>0</v>
      </c>
      <c r="N42" s="46"/>
      <c r="O42" s="47">
        <v>0</v>
      </c>
      <c r="P42" s="46"/>
      <c r="Q42" s="73">
        <v>500000</v>
      </c>
      <c r="R42" s="46"/>
      <c r="S42" s="74" t="s">
        <v>39</v>
      </c>
    </row>
    <row r="43" spans="1:19" ht="21" x14ac:dyDescent="0.55000000000000004">
      <c r="A43" s="69" t="s">
        <v>215</v>
      </c>
      <c r="C43" s="70" t="s">
        <v>276</v>
      </c>
      <c r="D43" s="11"/>
      <c r="E43" s="11" t="s">
        <v>225</v>
      </c>
      <c r="F43" s="11"/>
      <c r="G43" s="11" t="s">
        <v>277</v>
      </c>
      <c r="H43" s="11"/>
      <c r="I43" s="75">
        <v>26</v>
      </c>
      <c r="K43" s="72">
        <v>373269000000</v>
      </c>
      <c r="L43" s="46"/>
      <c r="M43" s="73">
        <v>0</v>
      </c>
      <c r="N43" s="46"/>
      <c r="O43" s="47">
        <v>373269000000</v>
      </c>
      <c r="P43" s="46"/>
      <c r="Q43" s="73">
        <v>0</v>
      </c>
      <c r="R43" s="46"/>
      <c r="S43" s="74" t="s">
        <v>39</v>
      </c>
    </row>
    <row r="44" spans="1:19" ht="21" x14ac:dyDescent="0.55000000000000004">
      <c r="A44" s="69" t="s">
        <v>215</v>
      </c>
      <c r="C44" s="70" t="s">
        <v>278</v>
      </c>
      <c r="D44" s="11"/>
      <c r="E44" s="11" t="s">
        <v>225</v>
      </c>
      <c r="F44" s="11"/>
      <c r="G44" s="11" t="s">
        <v>279</v>
      </c>
      <c r="H44" s="11"/>
      <c r="I44" s="75">
        <v>26</v>
      </c>
      <c r="K44" s="72">
        <v>310740000000</v>
      </c>
      <c r="L44" s="46"/>
      <c r="M44" s="73">
        <v>0</v>
      </c>
      <c r="N44" s="46"/>
      <c r="O44" s="47">
        <v>310740000000</v>
      </c>
      <c r="P44" s="46"/>
      <c r="Q44" s="73">
        <v>0</v>
      </c>
      <c r="R44" s="46"/>
      <c r="S44" s="74" t="s">
        <v>39</v>
      </c>
    </row>
    <row r="45" spans="1:19" ht="21" x14ac:dyDescent="0.55000000000000004">
      <c r="A45" s="69" t="s">
        <v>215</v>
      </c>
      <c r="C45" s="70" t="s">
        <v>280</v>
      </c>
      <c r="D45" s="11"/>
      <c r="E45" s="11" t="s">
        <v>225</v>
      </c>
      <c r="F45" s="11"/>
      <c r="G45" s="11" t="s">
        <v>281</v>
      </c>
      <c r="H45" s="11"/>
      <c r="I45" s="75">
        <v>26</v>
      </c>
      <c r="K45" s="72">
        <v>61128000000</v>
      </c>
      <c r="L45" s="46"/>
      <c r="M45" s="73">
        <v>0</v>
      </c>
      <c r="N45" s="46"/>
      <c r="O45" s="47">
        <v>61128000000</v>
      </c>
      <c r="P45" s="46"/>
      <c r="Q45" s="73">
        <v>0</v>
      </c>
      <c r="R45" s="46"/>
      <c r="S45" s="74" t="s">
        <v>39</v>
      </c>
    </row>
    <row r="46" spans="1:19" ht="21" x14ac:dyDescent="0.55000000000000004">
      <c r="A46" s="69" t="s">
        <v>215</v>
      </c>
      <c r="C46" s="70" t="s">
        <v>282</v>
      </c>
      <c r="D46" s="11"/>
      <c r="E46" s="11" t="s">
        <v>225</v>
      </c>
      <c r="F46" s="11"/>
      <c r="G46" s="11" t="s">
        <v>283</v>
      </c>
      <c r="H46" s="11"/>
      <c r="I46" s="75">
        <v>26</v>
      </c>
      <c r="K46" s="72">
        <v>342013000000</v>
      </c>
      <c r="L46" s="46"/>
      <c r="M46" s="73">
        <v>0</v>
      </c>
      <c r="N46" s="46"/>
      <c r="O46" s="47">
        <v>342013000000</v>
      </c>
      <c r="P46" s="46"/>
      <c r="Q46" s="73">
        <v>0</v>
      </c>
      <c r="R46" s="46"/>
      <c r="S46" s="74" t="s">
        <v>39</v>
      </c>
    </row>
    <row r="47" spans="1:19" ht="21" x14ac:dyDescent="0.55000000000000004">
      <c r="A47" s="69" t="s">
        <v>209</v>
      </c>
      <c r="C47" s="70" t="s">
        <v>284</v>
      </c>
      <c r="D47" s="11"/>
      <c r="E47" s="11" t="s">
        <v>225</v>
      </c>
      <c r="F47" s="11"/>
      <c r="G47" s="11" t="s">
        <v>285</v>
      </c>
      <c r="H47" s="11"/>
      <c r="I47" s="75">
        <v>26</v>
      </c>
      <c r="K47" s="72">
        <v>158000000000</v>
      </c>
      <c r="L47" s="46"/>
      <c r="M47" s="73">
        <v>0</v>
      </c>
      <c r="N47" s="46"/>
      <c r="O47" s="47">
        <v>0</v>
      </c>
      <c r="P47" s="46"/>
      <c r="Q47" s="73">
        <v>158000000000</v>
      </c>
      <c r="R47" s="46"/>
      <c r="S47" s="74" t="s">
        <v>22</v>
      </c>
    </row>
    <row r="48" spans="1:19" ht="21" x14ac:dyDescent="0.55000000000000004">
      <c r="A48" s="69" t="s">
        <v>209</v>
      </c>
      <c r="C48" s="70" t="s">
        <v>286</v>
      </c>
      <c r="D48" s="11"/>
      <c r="E48" s="11" t="s">
        <v>225</v>
      </c>
      <c r="F48" s="11"/>
      <c r="G48" s="11" t="s">
        <v>287</v>
      </c>
      <c r="H48" s="11"/>
      <c r="I48" s="75">
        <v>26</v>
      </c>
      <c r="K48" s="72">
        <v>423800000000</v>
      </c>
      <c r="L48" s="46"/>
      <c r="M48" s="73">
        <v>0</v>
      </c>
      <c r="N48" s="46"/>
      <c r="O48" s="47">
        <v>0</v>
      </c>
      <c r="P48" s="46"/>
      <c r="Q48" s="73">
        <v>423800000000</v>
      </c>
      <c r="R48" s="46"/>
      <c r="S48" s="74" t="s">
        <v>288</v>
      </c>
    </row>
    <row r="49" spans="1:19" ht="21" x14ac:dyDescent="0.55000000000000004">
      <c r="A49" s="69" t="s">
        <v>289</v>
      </c>
      <c r="C49" s="70" t="s">
        <v>290</v>
      </c>
      <c r="D49" s="11"/>
      <c r="E49" s="11" t="s">
        <v>225</v>
      </c>
      <c r="F49" s="11"/>
      <c r="G49" s="11" t="s">
        <v>291</v>
      </c>
      <c r="H49" s="11"/>
      <c r="I49" s="75">
        <v>24</v>
      </c>
      <c r="K49" s="72">
        <v>144914000000</v>
      </c>
      <c r="L49" s="46"/>
      <c r="M49" s="73">
        <v>0</v>
      </c>
      <c r="N49" s="46"/>
      <c r="O49" s="47">
        <v>0</v>
      </c>
      <c r="P49" s="46"/>
      <c r="Q49" s="73">
        <v>144914000000</v>
      </c>
      <c r="R49" s="46"/>
      <c r="S49" s="74" t="s">
        <v>292</v>
      </c>
    </row>
    <row r="50" spans="1:19" ht="21" x14ac:dyDescent="0.55000000000000004">
      <c r="A50" s="69" t="s">
        <v>215</v>
      </c>
      <c r="C50" s="70" t="s">
        <v>293</v>
      </c>
      <c r="D50" s="11"/>
      <c r="E50" s="11" t="s">
        <v>225</v>
      </c>
      <c r="F50" s="11"/>
      <c r="G50" s="11" t="s">
        <v>294</v>
      </c>
      <c r="H50" s="11"/>
      <c r="I50" s="75">
        <v>27</v>
      </c>
      <c r="K50" s="72">
        <v>154850000000</v>
      </c>
      <c r="L50" s="46"/>
      <c r="M50" s="73">
        <v>0</v>
      </c>
      <c r="N50" s="46"/>
      <c r="O50" s="47">
        <v>154850000000</v>
      </c>
      <c r="P50" s="46"/>
      <c r="Q50" s="73">
        <v>0</v>
      </c>
      <c r="R50" s="46"/>
      <c r="S50" s="74" t="s">
        <v>39</v>
      </c>
    </row>
    <row r="51" spans="1:19" ht="21" x14ac:dyDescent="0.55000000000000004">
      <c r="A51" s="69" t="s">
        <v>209</v>
      </c>
      <c r="C51" s="70" t="s">
        <v>295</v>
      </c>
      <c r="D51" s="11"/>
      <c r="E51" s="11" t="s">
        <v>225</v>
      </c>
      <c r="F51" s="11"/>
      <c r="G51" s="11" t="s">
        <v>296</v>
      </c>
      <c r="H51" s="11"/>
      <c r="I51" s="75">
        <v>26</v>
      </c>
      <c r="K51" s="72">
        <v>237684000000</v>
      </c>
      <c r="L51" s="46"/>
      <c r="M51" s="73">
        <v>0</v>
      </c>
      <c r="N51" s="46"/>
      <c r="O51" s="47">
        <v>0</v>
      </c>
      <c r="P51" s="46"/>
      <c r="Q51" s="73">
        <v>237684000000</v>
      </c>
      <c r="R51" s="46"/>
      <c r="S51" s="74" t="s">
        <v>297</v>
      </c>
    </row>
    <row r="52" spans="1:19" ht="21" x14ac:dyDescent="0.55000000000000004">
      <c r="A52" s="69" t="s">
        <v>209</v>
      </c>
      <c r="C52" s="70" t="s">
        <v>298</v>
      </c>
      <c r="D52" s="11"/>
      <c r="E52" s="11" t="s">
        <v>225</v>
      </c>
      <c r="F52" s="11"/>
      <c r="G52" s="11" t="s">
        <v>299</v>
      </c>
      <c r="H52" s="11"/>
      <c r="I52" s="75">
        <v>26</v>
      </c>
      <c r="K52" s="72">
        <v>180520000000</v>
      </c>
      <c r="L52" s="46"/>
      <c r="M52" s="73">
        <v>0</v>
      </c>
      <c r="N52" s="46"/>
      <c r="O52" s="47">
        <v>0</v>
      </c>
      <c r="P52" s="46"/>
      <c r="Q52" s="73">
        <v>180520000000</v>
      </c>
      <c r="R52" s="46"/>
      <c r="S52" s="74" t="s">
        <v>300</v>
      </c>
    </row>
    <row r="53" spans="1:19" ht="21" x14ac:dyDescent="0.55000000000000004">
      <c r="A53" s="69" t="s">
        <v>215</v>
      </c>
      <c r="C53" s="70" t="s">
        <v>301</v>
      </c>
      <c r="D53" s="11"/>
      <c r="E53" s="11" t="s">
        <v>225</v>
      </c>
      <c r="F53" s="11"/>
      <c r="G53" s="11" t="s">
        <v>299</v>
      </c>
      <c r="H53" s="11"/>
      <c r="I53" s="75">
        <v>27</v>
      </c>
      <c r="K53" s="72">
        <v>458000000000</v>
      </c>
      <c r="L53" s="46"/>
      <c r="M53" s="73">
        <v>0</v>
      </c>
      <c r="N53" s="46"/>
      <c r="O53" s="47">
        <v>458000000000</v>
      </c>
      <c r="P53" s="46"/>
      <c r="Q53" s="73">
        <v>0</v>
      </c>
      <c r="R53" s="46"/>
      <c r="S53" s="74" t="s">
        <v>39</v>
      </c>
    </row>
    <row r="54" spans="1:19" ht="21" x14ac:dyDescent="0.55000000000000004">
      <c r="A54" s="69" t="s">
        <v>203</v>
      </c>
      <c r="C54" s="70" t="s">
        <v>302</v>
      </c>
      <c r="D54" s="11"/>
      <c r="E54" s="11" t="s">
        <v>225</v>
      </c>
      <c r="F54" s="11"/>
      <c r="G54" s="11" t="s">
        <v>303</v>
      </c>
      <c r="H54" s="11"/>
      <c r="I54" s="75">
        <v>29.5</v>
      </c>
      <c r="K54" s="72">
        <v>362700000000</v>
      </c>
      <c r="L54" s="46"/>
      <c r="M54" s="73">
        <v>0</v>
      </c>
      <c r="N54" s="46"/>
      <c r="O54" s="47">
        <v>362700000000</v>
      </c>
      <c r="P54" s="46"/>
      <c r="Q54" s="73">
        <v>0</v>
      </c>
      <c r="R54" s="46"/>
      <c r="S54" s="74" t="s">
        <v>39</v>
      </c>
    </row>
    <row r="55" spans="1:19" ht="21" x14ac:dyDescent="0.55000000000000004">
      <c r="A55" s="69" t="s">
        <v>203</v>
      </c>
      <c r="C55" s="70" t="s">
        <v>304</v>
      </c>
      <c r="D55" s="11"/>
      <c r="E55" s="11" t="s">
        <v>225</v>
      </c>
      <c r="F55" s="11"/>
      <c r="G55" s="11" t="s">
        <v>305</v>
      </c>
      <c r="H55" s="11"/>
      <c r="I55" s="75">
        <v>29.5</v>
      </c>
      <c r="K55" s="72">
        <v>440000000000</v>
      </c>
      <c r="L55" s="46"/>
      <c r="M55" s="73">
        <v>0</v>
      </c>
      <c r="N55" s="46"/>
      <c r="O55" s="47">
        <v>440000000000</v>
      </c>
      <c r="P55" s="46"/>
      <c r="Q55" s="73">
        <v>0</v>
      </c>
      <c r="R55" s="46"/>
      <c r="S55" s="74" t="s">
        <v>39</v>
      </c>
    </row>
    <row r="56" spans="1:19" ht="21" x14ac:dyDescent="0.55000000000000004">
      <c r="A56" s="69" t="s">
        <v>306</v>
      </c>
      <c r="C56" s="70" t="s">
        <v>307</v>
      </c>
      <c r="D56" s="11"/>
      <c r="E56" s="11" t="s">
        <v>181</v>
      </c>
      <c r="F56" s="11"/>
      <c r="G56" s="11" t="s">
        <v>308</v>
      </c>
      <c r="H56" s="11"/>
      <c r="I56" s="75">
        <v>0</v>
      </c>
      <c r="K56" s="72">
        <v>500000</v>
      </c>
      <c r="L56" s="46"/>
      <c r="M56" s="73">
        <v>1511415825543</v>
      </c>
      <c r="N56" s="46"/>
      <c r="O56" s="47">
        <v>1511416224577</v>
      </c>
      <c r="P56" s="46"/>
      <c r="Q56" s="73">
        <v>100966</v>
      </c>
      <c r="R56" s="46"/>
      <c r="S56" s="74" t="s">
        <v>39</v>
      </c>
    </row>
    <row r="57" spans="1:19" ht="21" x14ac:dyDescent="0.55000000000000004">
      <c r="A57" s="69" t="s">
        <v>306</v>
      </c>
      <c r="C57" s="70" t="s">
        <v>309</v>
      </c>
      <c r="D57" s="11"/>
      <c r="E57" s="11" t="s">
        <v>225</v>
      </c>
      <c r="F57" s="11"/>
      <c r="G57" s="11" t="s">
        <v>308</v>
      </c>
      <c r="H57" s="11"/>
      <c r="I57" s="75">
        <v>26</v>
      </c>
      <c r="K57" s="72">
        <v>500000000000</v>
      </c>
      <c r="L57" s="46"/>
      <c r="M57" s="73">
        <v>0</v>
      </c>
      <c r="N57" s="46"/>
      <c r="O57" s="47">
        <v>500000000000</v>
      </c>
      <c r="P57" s="46"/>
      <c r="Q57" s="73">
        <v>0</v>
      </c>
      <c r="R57" s="46"/>
      <c r="S57" s="74" t="s">
        <v>39</v>
      </c>
    </row>
    <row r="58" spans="1:19" ht="21" x14ac:dyDescent="0.55000000000000004">
      <c r="A58" s="69" t="s">
        <v>247</v>
      </c>
      <c r="C58" s="70" t="s">
        <v>310</v>
      </c>
      <c r="D58" s="11"/>
      <c r="E58" s="11" t="s">
        <v>225</v>
      </c>
      <c r="F58" s="11"/>
      <c r="G58" s="11" t="s">
        <v>308</v>
      </c>
      <c r="H58" s="11"/>
      <c r="I58" s="75">
        <v>28</v>
      </c>
      <c r="K58" s="72">
        <v>451000000000</v>
      </c>
      <c r="L58" s="46"/>
      <c r="M58" s="73">
        <v>0</v>
      </c>
      <c r="N58" s="46"/>
      <c r="O58" s="47">
        <v>451000000000</v>
      </c>
      <c r="P58" s="46"/>
      <c r="Q58" s="73">
        <v>0</v>
      </c>
      <c r="R58" s="46"/>
      <c r="S58" s="74" t="s">
        <v>39</v>
      </c>
    </row>
    <row r="59" spans="1:19" ht="21" x14ac:dyDescent="0.55000000000000004">
      <c r="A59" s="69" t="s">
        <v>247</v>
      </c>
      <c r="C59" s="70" t="s">
        <v>311</v>
      </c>
      <c r="D59" s="11"/>
      <c r="E59" s="11" t="s">
        <v>225</v>
      </c>
      <c r="F59" s="11"/>
      <c r="G59" s="11" t="s">
        <v>312</v>
      </c>
      <c r="H59" s="11"/>
      <c r="I59" s="75">
        <v>28</v>
      </c>
      <c r="K59" s="72">
        <v>400000000000</v>
      </c>
      <c r="L59" s="46"/>
      <c r="M59" s="73">
        <v>0</v>
      </c>
      <c r="N59" s="46"/>
      <c r="O59" s="47">
        <v>400000000000</v>
      </c>
      <c r="P59" s="46"/>
      <c r="Q59" s="73">
        <v>0</v>
      </c>
      <c r="R59" s="46"/>
      <c r="S59" s="74" t="s">
        <v>39</v>
      </c>
    </row>
    <row r="60" spans="1:19" ht="21" x14ac:dyDescent="0.55000000000000004">
      <c r="A60" s="69" t="s">
        <v>247</v>
      </c>
      <c r="C60" s="70" t="s">
        <v>313</v>
      </c>
      <c r="D60" s="11"/>
      <c r="E60" s="11" t="s">
        <v>225</v>
      </c>
      <c r="F60" s="11"/>
      <c r="G60" s="11" t="s">
        <v>314</v>
      </c>
      <c r="H60" s="11"/>
      <c r="I60" s="75">
        <v>30</v>
      </c>
      <c r="K60" s="72">
        <v>977600000000</v>
      </c>
      <c r="L60" s="46"/>
      <c r="M60" s="73">
        <v>0</v>
      </c>
      <c r="N60" s="46"/>
      <c r="O60" s="47">
        <v>977600000000</v>
      </c>
      <c r="P60" s="46"/>
      <c r="Q60" s="73">
        <v>0</v>
      </c>
      <c r="R60" s="46"/>
      <c r="S60" s="74" t="s">
        <v>39</v>
      </c>
    </row>
    <row r="61" spans="1:19" ht="21" x14ac:dyDescent="0.55000000000000004">
      <c r="A61" s="69" t="s">
        <v>289</v>
      </c>
      <c r="C61" s="70" t="s">
        <v>315</v>
      </c>
      <c r="D61" s="11"/>
      <c r="E61" s="11" t="s">
        <v>225</v>
      </c>
      <c r="F61" s="11"/>
      <c r="G61" s="11" t="s">
        <v>316</v>
      </c>
      <c r="H61" s="11"/>
      <c r="I61" s="75">
        <v>26</v>
      </c>
      <c r="K61" s="72">
        <v>362800000000</v>
      </c>
      <c r="L61" s="46"/>
      <c r="M61" s="73">
        <v>0</v>
      </c>
      <c r="N61" s="46"/>
      <c r="O61" s="47">
        <v>0</v>
      </c>
      <c r="P61" s="46"/>
      <c r="Q61" s="73">
        <v>362800000000</v>
      </c>
      <c r="R61" s="46"/>
      <c r="S61" s="74" t="s">
        <v>317</v>
      </c>
    </row>
    <row r="62" spans="1:19" ht="21" x14ac:dyDescent="0.55000000000000004">
      <c r="A62" s="69" t="s">
        <v>247</v>
      </c>
      <c r="C62" s="70" t="s">
        <v>318</v>
      </c>
      <c r="D62" s="11"/>
      <c r="E62" s="11" t="s">
        <v>225</v>
      </c>
      <c r="F62" s="11"/>
      <c r="G62" s="11" t="s">
        <v>316</v>
      </c>
      <c r="H62" s="11"/>
      <c r="I62" s="75">
        <v>30</v>
      </c>
      <c r="K62" s="72">
        <v>315800000000</v>
      </c>
      <c r="L62" s="46"/>
      <c r="M62" s="73">
        <v>0</v>
      </c>
      <c r="N62" s="46"/>
      <c r="O62" s="47">
        <v>315800000000</v>
      </c>
      <c r="P62" s="46"/>
      <c r="Q62" s="73">
        <v>0</v>
      </c>
      <c r="R62" s="46"/>
      <c r="S62" s="74" t="s">
        <v>39</v>
      </c>
    </row>
    <row r="63" spans="1:19" ht="21" x14ac:dyDescent="0.55000000000000004">
      <c r="A63" s="69" t="s">
        <v>289</v>
      </c>
      <c r="C63" s="70" t="s">
        <v>319</v>
      </c>
      <c r="D63" s="11"/>
      <c r="E63" s="11" t="s">
        <v>225</v>
      </c>
      <c r="F63" s="11"/>
      <c r="G63" s="11" t="s">
        <v>316</v>
      </c>
      <c r="H63" s="11"/>
      <c r="I63" s="75">
        <v>26</v>
      </c>
      <c r="K63" s="72">
        <v>150000000000</v>
      </c>
      <c r="L63" s="46"/>
      <c r="M63" s="73">
        <v>0</v>
      </c>
      <c r="N63" s="46"/>
      <c r="O63" s="47">
        <v>0</v>
      </c>
      <c r="P63" s="46"/>
      <c r="Q63" s="73">
        <v>150000000000</v>
      </c>
      <c r="R63" s="46"/>
      <c r="S63" s="74" t="s">
        <v>320</v>
      </c>
    </row>
    <row r="64" spans="1:19" ht="21" x14ac:dyDescent="0.55000000000000004">
      <c r="A64" s="69" t="s">
        <v>289</v>
      </c>
      <c r="C64" s="70" t="s">
        <v>321</v>
      </c>
      <c r="D64" s="11"/>
      <c r="E64" s="11" t="s">
        <v>225</v>
      </c>
      <c r="F64" s="11"/>
      <c r="G64" s="11" t="s">
        <v>322</v>
      </c>
      <c r="H64" s="11"/>
      <c r="I64" s="75">
        <v>26</v>
      </c>
      <c r="K64" s="72">
        <v>100000000000</v>
      </c>
      <c r="L64" s="46"/>
      <c r="M64" s="73">
        <v>0</v>
      </c>
      <c r="N64" s="46"/>
      <c r="O64" s="47">
        <v>0</v>
      </c>
      <c r="P64" s="46"/>
      <c r="Q64" s="73">
        <v>100000000000</v>
      </c>
      <c r="R64" s="46"/>
      <c r="S64" s="74" t="s">
        <v>323</v>
      </c>
    </row>
    <row r="65" spans="1:19" ht="21" x14ac:dyDescent="0.55000000000000004">
      <c r="A65" s="69" t="s">
        <v>203</v>
      </c>
      <c r="C65" s="70" t="s">
        <v>324</v>
      </c>
      <c r="D65" s="11"/>
      <c r="E65" s="11" t="s">
        <v>225</v>
      </c>
      <c r="F65" s="11"/>
      <c r="G65" s="11" t="s">
        <v>322</v>
      </c>
      <c r="H65" s="11"/>
      <c r="I65" s="75">
        <v>30</v>
      </c>
      <c r="K65" s="72">
        <v>654400000000</v>
      </c>
      <c r="L65" s="46"/>
      <c r="M65" s="73">
        <v>0</v>
      </c>
      <c r="N65" s="46"/>
      <c r="O65" s="47">
        <v>654400000000</v>
      </c>
      <c r="P65" s="46"/>
      <c r="Q65" s="73">
        <v>0</v>
      </c>
      <c r="R65" s="46"/>
      <c r="S65" s="74" t="s">
        <v>39</v>
      </c>
    </row>
    <row r="66" spans="1:19" ht="21" x14ac:dyDescent="0.55000000000000004">
      <c r="A66" s="69" t="s">
        <v>247</v>
      </c>
      <c r="C66" s="70" t="s">
        <v>325</v>
      </c>
      <c r="D66" s="11"/>
      <c r="E66" s="11" t="s">
        <v>225</v>
      </c>
      <c r="F66" s="11"/>
      <c r="G66" s="11" t="s">
        <v>326</v>
      </c>
      <c r="H66" s="11"/>
      <c r="I66" s="75">
        <v>30</v>
      </c>
      <c r="K66" s="72">
        <v>143647000000</v>
      </c>
      <c r="L66" s="46"/>
      <c r="M66" s="73">
        <v>0</v>
      </c>
      <c r="N66" s="46"/>
      <c r="O66" s="47">
        <v>143647000000</v>
      </c>
      <c r="P66" s="46"/>
      <c r="Q66" s="73">
        <v>0</v>
      </c>
      <c r="R66" s="46"/>
      <c r="S66" s="74" t="s">
        <v>39</v>
      </c>
    </row>
    <row r="67" spans="1:19" ht="21" x14ac:dyDescent="0.55000000000000004">
      <c r="A67" s="69" t="s">
        <v>203</v>
      </c>
      <c r="C67" s="70" t="s">
        <v>327</v>
      </c>
      <c r="D67" s="11"/>
      <c r="E67" s="11" t="s">
        <v>225</v>
      </c>
      <c r="F67" s="11"/>
      <c r="G67" s="11" t="s">
        <v>328</v>
      </c>
      <c r="H67" s="11"/>
      <c r="I67" s="75">
        <v>30</v>
      </c>
      <c r="K67" s="72">
        <v>290556000000</v>
      </c>
      <c r="L67" s="46"/>
      <c r="M67" s="73">
        <v>0</v>
      </c>
      <c r="N67" s="46"/>
      <c r="O67" s="47">
        <v>290556000000</v>
      </c>
      <c r="P67" s="46"/>
      <c r="Q67" s="73">
        <v>0</v>
      </c>
      <c r="R67" s="46"/>
      <c r="S67" s="74" t="s">
        <v>39</v>
      </c>
    </row>
    <row r="68" spans="1:19" ht="21" x14ac:dyDescent="0.55000000000000004">
      <c r="A68" s="69" t="s">
        <v>203</v>
      </c>
      <c r="C68" s="70" t="s">
        <v>329</v>
      </c>
      <c r="D68" s="11"/>
      <c r="E68" s="11" t="s">
        <v>225</v>
      </c>
      <c r="F68" s="11"/>
      <c r="G68" s="11" t="s">
        <v>330</v>
      </c>
      <c r="H68" s="11"/>
      <c r="I68" s="75">
        <v>30</v>
      </c>
      <c r="K68" s="72">
        <v>107258000000</v>
      </c>
      <c r="L68" s="46"/>
      <c r="M68" s="73">
        <v>0</v>
      </c>
      <c r="N68" s="46"/>
      <c r="O68" s="47">
        <v>107258000000</v>
      </c>
      <c r="P68" s="46"/>
      <c r="Q68" s="73">
        <v>0</v>
      </c>
      <c r="R68" s="46"/>
      <c r="S68" s="74" t="s">
        <v>39</v>
      </c>
    </row>
    <row r="69" spans="1:19" ht="21" x14ac:dyDescent="0.55000000000000004">
      <c r="A69" s="69" t="s">
        <v>203</v>
      </c>
      <c r="C69" s="70" t="s">
        <v>331</v>
      </c>
      <c r="D69" s="11"/>
      <c r="E69" s="11" t="s">
        <v>225</v>
      </c>
      <c r="F69" s="11"/>
      <c r="G69" s="11" t="s">
        <v>332</v>
      </c>
      <c r="H69" s="11"/>
      <c r="I69" s="75">
        <v>30</v>
      </c>
      <c r="K69" s="72">
        <v>897000000000</v>
      </c>
      <c r="L69" s="46"/>
      <c r="M69" s="73">
        <v>0</v>
      </c>
      <c r="N69" s="46"/>
      <c r="O69" s="47">
        <v>897000000000</v>
      </c>
      <c r="P69" s="46"/>
      <c r="Q69" s="73">
        <v>0</v>
      </c>
      <c r="R69" s="46"/>
      <c r="S69" s="74" t="s">
        <v>39</v>
      </c>
    </row>
    <row r="70" spans="1:19" ht="21" x14ac:dyDescent="0.55000000000000004">
      <c r="A70" s="69" t="s">
        <v>203</v>
      </c>
      <c r="C70" s="70" t="s">
        <v>333</v>
      </c>
      <c r="D70" s="11"/>
      <c r="E70" s="11" t="s">
        <v>225</v>
      </c>
      <c r="F70" s="11"/>
      <c r="G70" s="11" t="s">
        <v>156</v>
      </c>
      <c r="H70" s="11"/>
      <c r="I70" s="75">
        <v>30</v>
      </c>
      <c r="K70" s="72">
        <v>0</v>
      </c>
      <c r="L70" s="46"/>
      <c r="M70" s="73">
        <v>461875000000</v>
      </c>
      <c r="N70" s="46"/>
      <c r="O70" s="47">
        <v>0</v>
      </c>
      <c r="P70" s="46"/>
      <c r="Q70" s="73">
        <v>461875000000</v>
      </c>
      <c r="R70" s="46"/>
      <c r="S70" s="74" t="s">
        <v>334</v>
      </c>
    </row>
    <row r="71" spans="1:19" ht="21" x14ac:dyDescent="0.55000000000000004">
      <c r="A71" s="69" t="s">
        <v>215</v>
      </c>
      <c r="C71" s="70" t="s">
        <v>335</v>
      </c>
      <c r="D71" s="11"/>
      <c r="E71" s="11" t="s">
        <v>225</v>
      </c>
      <c r="F71" s="11"/>
      <c r="G71" s="11" t="s">
        <v>336</v>
      </c>
      <c r="H71" s="11"/>
      <c r="I71" s="75">
        <v>29</v>
      </c>
      <c r="K71" s="72">
        <v>0</v>
      </c>
      <c r="L71" s="46"/>
      <c r="M71" s="73">
        <v>480000000000</v>
      </c>
      <c r="N71" s="46"/>
      <c r="O71" s="47">
        <v>0</v>
      </c>
      <c r="P71" s="46"/>
      <c r="Q71" s="73">
        <v>480000000000</v>
      </c>
      <c r="R71" s="46"/>
      <c r="S71" s="74" t="s">
        <v>337</v>
      </c>
    </row>
    <row r="72" spans="1:19" ht="21" x14ac:dyDescent="0.55000000000000004">
      <c r="A72" s="69" t="s">
        <v>215</v>
      </c>
      <c r="C72" s="70" t="s">
        <v>338</v>
      </c>
      <c r="D72" s="11"/>
      <c r="E72" s="11" t="s">
        <v>225</v>
      </c>
      <c r="F72" s="11"/>
      <c r="G72" s="11" t="s">
        <v>336</v>
      </c>
      <c r="H72" s="11"/>
      <c r="I72" s="75">
        <v>29</v>
      </c>
      <c r="K72" s="72">
        <v>0</v>
      </c>
      <c r="L72" s="46"/>
      <c r="M72" s="73">
        <v>1730000000000</v>
      </c>
      <c r="N72" s="46"/>
      <c r="O72" s="47">
        <v>0</v>
      </c>
      <c r="P72" s="46"/>
      <c r="Q72" s="73">
        <v>1730000000000</v>
      </c>
      <c r="R72" s="46"/>
      <c r="S72" s="74" t="s">
        <v>339</v>
      </c>
    </row>
    <row r="73" spans="1:19" ht="21" x14ac:dyDescent="0.55000000000000004">
      <c r="A73" s="69" t="s">
        <v>247</v>
      </c>
      <c r="C73" s="70" t="s">
        <v>340</v>
      </c>
      <c r="D73" s="11"/>
      <c r="E73" s="11" t="s">
        <v>225</v>
      </c>
      <c r="F73" s="11"/>
      <c r="G73" s="11" t="s">
        <v>341</v>
      </c>
      <c r="H73" s="11"/>
      <c r="I73" s="75">
        <v>30</v>
      </c>
      <c r="K73" s="72">
        <v>0</v>
      </c>
      <c r="L73" s="46"/>
      <c r="M73" s="73">
        <v>1647458000000</v>
      </c>
      <c r="N73" s="46"/>
      <c r="O73" s="47">
        <v>0</v>
      </c>
      <c r="P73" s="46"/>
      <c r="Q73" s="73">
        <v>1647458000000</v>
      </c>
      <c r="R73" s="46"/>
      <c r="S73" s="74" t="s">
        <v>342</v>
      </c>
    </row>
    <row r="74" spans="1:19" ht="21" x14ac:dyDescent="0.55000000000000004">
      <c r="A74" s="69" t="s">
        <v>343</v>
      </c>
      <c r="C74" s="70" t="s">
        <v>344</v>
      </c>
      <c r="D74" s="11"/>
      <c r="E74" s="11" t="s">
        <v>225</v>
      </c>
      <c r="F74" s="11"/>
      <c r="G74" s="11" t="s">
        <v>345</v>
      </c>
      <c r="H74" s="11"/>
      <c r="I74" s="75">
        <v>30</v>
      </c>
      <c r="K74" s="72">
        <v>0</v>
      </c>
      <c r="L74" s="46"/>
      <c r="M74" s="73">
        <v>229668000000</v>
      </c>
      <c r="N74" s="46"/>
      <c r="O74" s="47">
        <v>0</v>
      </c>
      <c r="P74" s="46"/>
      <c r="Q74" s="73">
        <v>229668000000</v>
      </c>
      <c r="R74" s="46"/>
      <c r="S74" s="74" t="s">
        <v>88</v>
      </c>
    </row>
    <row r="75" spans="1:19" ht="21" x14ac:dyDescent="0.55000000000000004">
      <c r="A75" s="69" t="s">
        <v>203</v>
      </c>
      <c r="C75" s="70" t="s">
        <v>346</v>
      </c>
      <c r="D75" s="11"/>
      <c r="E75" s="11" t="s">
        <v>225</v>
      </c>
      <c r="F75" s="11"/>
      <c r="G75" s="11" t="s">
        <v>347</v>
      </c>
      <c r="H75" s="11"/>
      <c r="I75" s="75">
        <v>30</v>
      </c>
      <c r="K75" s="72">
        <v>0</v>
      </c>
      <c r="L75" s="46"/>
      <c r="M75" s="73">
        <v>250000000000</v>
      </c>
      <c r="N75" s="46"/>
      <c r="O75" s="47">
        <v>0</v>
      </c>
      <c r="P75" s="46"/>
      <c r="Q75" s="73">
        <v>250000000000</v>
      </c>
      <c r="R75" s="46"/>
      <c r="S75" s="74" t="s">
        <v>348</v>
      </c>
    </row>
    <row r="76" spans="1:19" ht="21" x14ac:dyDescent="0.55000000000000004">
      <c r="A76" s="69" t="s">
        <v>349</v>
      </c>
      <c r="C76" s="70" t="s">
        <v>350</v>
      </c>
      <c r="D76" s="11"/>
      <c r="E76" s="11" t="s">
        <v>181</v>
      </c>
      <c r="F76" s="11"/>
      <c r="G76" s="11" t="s">
        <v>351</v>
      </c>
      <c r="H76" s="11"/>
      <c r="I76" s="75">
        <v>0</v>
      </c>
      <c r="K76" s="72">
        <v>0</v>
      </c>
      <c r="L76" s="46"/>
      <c r="M76" s="73">
        <v>1000050404357</v>
      </c>
      <c r="N76" s="46"/>
      <c r="O76" s="47">
        <v>1000050304357</v>
      </c>
      <c r="P76" s="46"/>
      <c r="Q76" s="73">
        <v>100000</v>
      </c>
      <c r="R76" s="46"/>
      <c r="S76" s="74" t="s">
        <v>39</v>
      </c>
    </row>
    <row r="77" spans="1:19" ht="21" x14ac:dyDescent="0.55000000000000004">
      <c r="A77" s="69" t="s">
        <v>349</v>
      </c>
      <c r="C77" s="70" t="s">
        <v>352</v>
      </c>
      <c r="D77" s="11"/>
      <c r="E77" s="11" t="s">
        <v>225</v>
      </c>
      <c r="F77" s="11"/>
      <c r="G77" s="11" t="s">
        <v>351</v>
      </c>
      <c r="H77" s="11"/>
      <c r="I77" s="75">
        <v>29</v>
      </c>
      <c r="K77" s="72">
        <v>0</v>
      </c>
      <c r="L77" s="46"/>
      <c r="M77" s="73">
        <v>1000050000000</v>
      </c>
      <c r="N77" s="46"/>
      <c r="O77" s="47">
        <v>0</v>
      </c>
      <c r="P77" s="46"/>
      <c r="Q77" s="73">
        <v>1000050000000</v>
      </c>
      <c r="R77" s="46"/>
      <c r="S77" s="74" t="s">
        <v>353</v>
      </c>
    </row>
    <row r="78" spans="1:19" ht="21" x14ac:dyDescent="0.55000000000000004">
      <c r="A78" s="69" t="s">
        <v>203</v>
      </c>
      <c r="C78" s="70" t="s">
        <v>354</v>
      </c>
      <c r="D78" s="11"/>
      <c r="E78" s="11" t="s">
        <v>225</v>
      </c>
      <c r="F78" s="11"/>
      <c r="G78" s="11" t="s">
        <v>355</v>
      </c>
      <c r="H78" s="11"/>
      <c r="I78" s="75">
        <v>30</v>
      </c>
      <c r="K78" s="72">
        <v>0</v>
      </c>
      <c r="L78" s="46"/>
      <c r="M78" s="73">
        <v>172000000000</v>
      </c>
      <c r="N78" s="46"/>
      <c r="O78" s="47">
        <v>0</v>
      </c>
      <c r="P78" s="46"/>
      <c r="Q78" s="73">
        <v>172000000000</v>
      </c>
      <c r="R78" s="46"/>
      <c r="S78" s="74" t="s">
        <v>356</v>
      </c>
    </row>
    <row r="79" spans="1:19" ht="21" x14ac:dyDescent="0.55000000000000004">
      <c r="A79" s="69" t="s">
        <v>203</v>
      </c>
      <c r="C79" s="70" t="s">
        <v>357</v>
      </c>
      <c r="D79" s="11"/>
      <c r="E79" s="11" t="s">
        <v>225</v>
      </c>
      <c r="F79" s="11"/>
      <c r="G79" s="11" t="s">
        <v>358</v>
      </c>
      <c r="H79" s="11"/>
      <c r="I79" s="75">
        <v>30.5</v>
      </c>
      <c r="K79" s="72">
        <v>0</v>
      </c>
      <c r="L79" s="46"/>
      <c r="M79" s="73">
        <v>134302000000</v>
      </c>
      <c r="N79" s="46"/>
      <c r="O79" s="47">
        <v>0</v>
      </c>
      <c r="P79" s="46"/>
      <c r="Q79" s="73">
        <v>134302000000</v>
      </c>
      <c r="R79" s="46"/>
      <c r="S79" s="74" t="s">
        <v>359</v>
      </c>
    </row>
    <row r="80" spans="1:19" ht="21" x14ac:dyDescent="0.55000000000000004">
      <c r="A80" s="69" t="s">
        <v>203</v>
      </c>
      <c r="C80" s="70" t="s">
        <v>360</v>
      </c>
      <c r="D80" s="11"/>
      <c r="E80" s="11" t="s">
        <v>225</v>
      </c>
      <c r="F80" s="11"/>
      <c r="G80" s="11" t="s">
        <v>6</v>
      </c>
      <c r="H80" s="11"/>
      <c r="I80" s="75">
        <v>30.5</v>
      </c>
      <c r="K80" s="72">
        <v>0</v>
      </c>
      <c r="L80" s="46"/>
      <c r="M80" s="73">
        <v>80044000000</v>
      </c>
      <c r="N80" s="46"/>
      <c r="O80" s="47">
        <v>0</v>
      </c>
      <c r="P80" s="46"/>
      <c r="Q80" s="73">
        <v>80044000000</v>
      </c>
      <c r="R80" s="46"/>
      <c r="S80" s="74" t="s">
        <v>361</v>
      </c>
    </row>
    <row r="81" spans="1:19" ht="21" x14ac:dyDescent="0.55000000000000004">
      <c r="A81" s="69"/>
      <c r="C81" s="70"/>
      <c r="D81" s="11"/>
      <c r="E81" s="11"/>
      <c r="F81" s="11"/>
      <c r="G81" s="11"/>
      <c r="H81" s="11"/>
      <c r="I81" s="75"/>
      <c r="K81" s="72"/>
      <c r="L81" s="46"/>
      <c r="M81" s="73"/>
      <c r="N81" s="46"/>
      <c r="O81" s="47"/>
      <c r="P81" s="46"/>
      <c r="Q81" s="73"/>
      <c r="R81" s="46"/>
      <c r="S81" s="74"/>
    </row>
    <row r="82" spans="1:19" ht="21" x14ac:dyDescent="0.55000000000000004">
      <c r="A82" s="69"/>
      <c r="C82" s="70"/>
      <c r="D82" s="11"/>
      <c r="E82" s="11"/>
      <c r="F82" s="11"/>
      <c r="G82" s="11"/>
      <c r="H82" s="11"/>
      <c r="I82" s="75"/>
      <c r="K82" s="72"/>
      <c r="L82" s="46"/>
      <c r="M82" s="73"/>
      <c r="N82" s="46"/>
      <c r="O82" s="47"/>
      <c r="P82" s="46"/>
      <c r="Q82" s="73"/>
      <c r="R82" s="46"/>
      <c r="S82" s="74"/>
    </row>
    <row r="83" spans="1:19" ht="21" x14ac:dyDescent="0.55000000000000004">
      <c r="A83" s="69"/>
      <c r="C83" s="70"/>
      <c r="D83" s="11"/>
      <c r="E83" s="11"/>
      <c r="F83" s="11"/>
      <c r="G83" s="11"/>
      <c r="H83" s="11"/>
      <c r="I83" s="75"/>
      <c r="K83" s="72"/>
      <c r="L83" s="46"/>
      <c r="M83" s="73"/>
      <c r="N83" s="46"/>
      <c r="O83" s="47"/>
      <c r="P83" s="46"/>
      <c r="Q83" s="73"/>
      <c r="R83" s="46"/>
      <c r="S83" s="74"/>
    </row>
    <row r="84" spans="1:19" ht="21" x14ac:dyDescent="0.55000000000000004">
      <c r="A84" s="69"/>
      <c r="C84" s="70"/>
      <c r="D84" s="11"/>
      <c r="E84" s="11"/>
      <c r="F84" s="11"/>
      <c r="G84" s="11"/>
      <c r="H84" s="11"/>
      <c r="I84" s="75"/>
      <c r="K84" s="72"/>
      <c r="L84" s="46"/>
      <c r="M84" s="73"/>
      <c r="N84" s="46"/>
      <c r="O84" s="47"/>
      <c r="P84" s="46"/>
      <c r="Q84" s="73"/>
      <c r="R84" s="46"/>
      <c r="S84" s="74"/>
    </row>
    <row r="85" spans="1:19" ht="21" x14ac:dyDescent="0.55000000000000004">
      <c r="A85" s="69"/>
      <c r="C85" s="70"/>
      <c r="D85" s="11"/>
      <c r="E85" s="11"/>
      <c r="F85" s="11"/>
      <c r="G85" s="11"/>
      <c r="H85" s="11"/>
      <c r="I85" s="75"/>
      <c r="K85" s="72"/>
      <c r="L85" s="46"/>
      <c r="M85" s="73"/>
      <c r="N85" s="46"/>
      <c r="O85" s="47"/>
      <c r="P85" s="46"/>
      <c r="Q85" s="73"/>
      <c r="R85" s="46"/>
      <c r="S85" s="74"/>
    </row>
    <row r="86" spans="1:19" ht="21" x14ac:dyDescent="0.55000000000000004">
      <c r="A86" s="69"/>
      <c r="C86" s="70"/>
      <c r="D86" s="11"/>
      <c r="E86" s="11"/>
      <c r="F86" s="11"/>
      <c r="G86" s="11"/>
      <c r="H86" s="11"/>
      <c r="I86" s="75"/>
      <c r="K86" s="72"/>
      <c r="L86" s="46"/>
      <c r="M86" s="73"/>
      <c r="N86" s="46"/>
      <c r="O86" s="47"/>
      <c r="P86" s="46"/>
      <c r="Q86" s="73"/>
      <c r="R86" s="46"/>
      <c r="S86" s="74"/>
    </row>
    <row r="87" spans="1:19" ht="21" x14ac:dyDescent="0.55000000000000004">
      <c r="A87" s="69"/>
      <c r="C87" s="70"/>
      <c r="D87" s="11"/>
      <c r="E87" s="11"/>
      <c r="F87" s="11"/>
      <c r="G87" s="11"/>
      <c r="H87" s="11"/>
      <c r="I87" s="75"/>
      <c r="K87" s="72"/>
      <c r="L87" s="46"/>
      <c r="M87" s="73"/>
      <c r="N87" s="46"/>
      <c r="O87" s="47"/>
      <c r="P87" s="46"/>
      <c r="Q87" s="73"/>
      <c r="R87" s="46"/>
      <c r="S87" s="74"/>
    </row>
    <row r="88" spans="1:19" ht="21" x14ac:dyDescent="0.55000000000000004">
      <c r="A88" s="69"/>
      <c r="C88" s="70"/>
      <c r="D88" s="11"/>
      <c r="E88" s="11"/>
      <c r="F88" s="11"/>
      <c r="G88" s="11"/>
      <c r="H88" s="11"/>
      <c r="I88" s="75"/>
      <c r="K88" s="72"/>
      <c r="L88" s="46"/>
      <c r="M88" s="73"/>
      <c r="N88" s="46"/>
      <c r="O88" s="47"/>
      <c r="P88" s="46"/>
      <c r="Q88" s="73"/>
      <c r="R88" s="46"/>
      <c r="S88" s="74"/>
    </row>
    <row r="89" spans="1:19" ht="21" x14ac:dyDescent="0.55000000000000004">
      <c r="A89" s="69"/>
      <c r="C89" s="70"/>
      <c r="D89" s="11"/>
      <c r="E89" s="11"/>
      <c r="F89" s="11"/>
      <c r="G89" s="11"/>
      <c r="H89" s="11"/>
      <c r="I89" s="75"/>
      <c r="K89" s="72"/>
      <c r="L89" s="46"/>
      <c r="M89" s="73"/>
      <c r="N89" s="46"/>
      <c r="O89" s="47"/>
      <c r="P89" s="46"/>
      <c r="Q89" s="73"/>
      <c r="R89" s="46"/>
      <c r="S89" s="74"/>
    </row>
    <row r="90" spans="1:19" ht="21" x14ac:dyDescent="0.55000000000000004">
      <c r="A90" s="69"/>
      <c r="C90" s="70"/>
      <c r="D90" s="11"/>
      <c r="E90" s="11"/>
      <c r="F90" s="11"/>
      <c r="G90" s="11"/>
      <c r="H90" s="11"/>
      <c r="I90" s="75"/>
      <c r="K90" s="72"/>
      <c r="L90" s="46"/>
      <c r="M90" s="73"/>
      <c r="N90" s="46"/>
      <c r="O90" s="47"/>
      <c r="P90" s="46"/>
      <c r="Q90" s="73"/>
      <c r="R90" s="46"/>
      <c r="S90" s="74"/>
    </row>
    <row r="91" spans="1:19" ht="21" x14ac:dyDescent="0.55000000000000004">
      <c r="A91" s="69"/>
      <c r="C91" s="70"/>
      <c r="D91" s="11"/>
      <c r="E91" s="11"/>
      <c r="F91" s="11"/>
      <c r="G91" s="11"/>
      <c r="H91" s="11"/>
      <c r="I91" s="75"/>
      <c r="K91" s="72"/>
      <c r="L91" s="46"/>
      <c r="M91" s="73"/>
      <c r="N91" s="46"/>
      <c r="O91" s="47"/>
      <c r="P91" s="46"/>
      <c r="Q91" s="73"/>
      <c r="R91" s="46"/>
      <c r="S91" s="74"/>
    </row>
    <row r="92" spans="1:19" ht="21.75" thickBot="1" x14ac:dyDescent="0.6">
      <c r="A92" s="77"/>
      <c r="C92" s="78"/>
      <c r="D92" s="79"/>
      <c r="E92" s="79"/>
      <c r="F92" s="79"/>
      <c r="G92" s="79"/>
      <c r="H92" s="79"/>
      <c r="I92" s="80"/>
      <c r="K92" s="81"/>
      <c r="L92" s="46"/>
      <c r="M92" s="82"/>
      <c r="N92" s="56"/>
      <c r="O92" s="57"/>
      <c r="P92" s="46"/>
      <c r="Q92" s="82"/>
      <c r="R92" s="56"/>
      <c r="S92" s="83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26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1" bestFit="1" customWidth="1"/>
    <col min="2" max="2" width="1" style="11" customWidth="1"/>
    <col min="3" max="3" width="20.5703125" style="11" bestFit="1" customWidth="1"/>
    <col min="4" max="4" width="1" style="11" customWidth="1"/>
    <col min="5" max="5" width="19.42578125" style="11" bestFit="1" customWidth="1"/>
    <col min="6" max="6" width="1" style="11" customWidth="1"/>
    <col min="7" max="7" width="11.5703125" style="11" bestFit="1" customWidth="1"/>
    <col min="8" max="8" width="1" style="11" customWidth="1"/>
    <col min="9" max="9" width="16.42578125" style="11" bestFit="1" customWidth="1"/>
    <col min="10" max="10" width="1" style="11" customWidth="1"/>
    <col min="11" max="11" width="15.85546875" style="11" bestFit="1" customWidth="1"/>
    <col min="12" max="12" width="1" style="11" customWidth="1"/>
    <col min="13" max="13" width="16.42578125" style="11" bestFit="1" customWidth="1"/>
    <col min="14" max="14" width="1" style="11" customWidth="1"/>
    <col min="15" max="15" width="16.140625" style="11" bestFit="1" customWidth="1"/>
    <col min="16" max="16" width="1" style="11" customWidth="1"/>
    <col min="17" max="17" width="15.85546875" style="11" bestFit="1" customWidth="1"/>
    <col min="18" max="18" width="1" style="11" customWidth="1"/>
    <col min="19" max="19" width="16.140625" style="11" bestFit="1" customWidth="1"/>
    <col min="20" max="20" width="1" style="11" customWidth="1"/>
    <col min="21" max="21" width="9.140625" style="11" customWidth="1"/>
    <col min="22" max="16384" width="9.140625" style="11"/>
  </cols>
  <sheetData>
    <row r="2" spans="1:19" ht="30" x14ac:dyDescent="0.45">
      <c r="A2" s="12" t="str">
        <f>[2]سپرده!A2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362</v>
      </c>
      <c r="B3" s="12"/>
      <c r="C3" s="12"/>
      <c r="D3" s="12" t="s">
        <v>362</v>
      </c>
      <c r="E3" s="12" t="s">
        <v>362</v>
      </c>
      <c r="F3" s="12" t="s">
        <v>362</v>
      </c>
      <c r="G3" s="12" t="s">
        <v>362</v>
      </c>
      <c r="H3" s="12" t="s">
        <v>362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سپرده!A4</f>
        <v>برای ماه منتهی به 1403/02/31</v>
      </c>
      <c r="B4" s="12"/>
      <c r="C4" s="12"/>
      <c r="D4" s="12" t="s">
        <v>502</v>
      </c>
      <c r="E4" s="12" t="s">
        <v>502</v>
      </c>
      <c r="F4" s="12" t="s">
        <v>502</v>
      </c>
      <c r="G4" s="12" t="s">
        <v>502</v>
      </c>
      <c r="H4" s="12" t="s">
        <v>502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14" t="s">
        <v>363</v>
      </c>
      <c r="B6" s="15" t="s">
        <v>363</v>
      </c>
      <c r="C6" s="15" t="s">
        <v>363</v>
      </c>
      <c r="D6" s="15" t="s">
        <v>363</v>
      </c>
      <c r="E6" s="15" t="s">
        <v>363</v>
      </c>
      <c r="F6" s="15" t="s">
        <v>363</v>
      </c>
      <c r="G6" s="16" t="s">
        <v>363</v>
      </c>
      <c r="I6" s="14" t="s">
        <v>364</v>
      </c>
      <c r="J6" s="15" t="s">
        <v>364</v>
      </c>
      <c r="K6" s="15" t="s">
        <v>364</v>
      </c>
      <c r="L6" s="15" t="s">
        <v>364</v>
      </c>
      <c r="M6" s="16" t="s">
        <v>364</v>
      </c>
      <c r="O6" s="14" t="s">
        <v>365</v>
      </c>
      <c r="P6" s="15" t="s">
        <v>365</v>
      </c>
      <c r="Q6" s="15" t="s">
        <v>365</v>
      </c>
      <c r="R6" s="15" t="s">
        <v>365</v>
      </c>
      <c r="S6" s="16" t="s">
        <v>365</v>
      </c>
    </row>
    <row r="7" spans="1:19" ht="30" x14ac:dyDescent="0.45">
      <c r="A7" s="42" t="s">
        <v>366</v>
      </c>
      <c r="C7" s="40" t="s">
        <v>367</v>
      </c>
      <c r="E7" s="40" t="s">
        <v>57</v>
      </c>
      <c r="G7" s="43" t="s">
        <v>58</v>
      </c>
      <c r="I7" s="42" t="s">
        <v>368</v>
      </c>
      <c r="K7" s="40" t="s">
        <v>369</v>
      </c>
      <c r="M7" s="43" t="s">
        <v>370</v>
      </c>
      <c r="O7" s="42" t="s">
        <v>368</v>
      </c>
      <c r="Q7" s="40" t="s">
        <v>369</v>
      </c>
      <c r="S7" s="43" t="s">
        <v>370</v>
      </c>
    </row>
    <row r="8" spans="1:19" ht="21" x14ac:dyDescent="0.55000000000000004">
      <c r="A8" s="84" t="s">
        <v>371</v>
      </c>
      <c r="C8" s="32" t="s">
        <v>372</v>
      </c>
      <c r="E8" s="11" t="s">
        <v>373</v>
      </c>
      <c r="G8" s="75">
        <v>15</v>
      </c>
      <c r="I8" s="85">
        <v>0</v>
      </c>
      <c r="K8" s="32" t="s">
        <v>372</v>
      </c>
      <c r="M8" s="86">
        <v>0</v>
      </c>
      <c r="O8" s="85">
        <v>5224380444</v>
      </c>
      <c r="Q8" s="32" t="s">
        <v>372</v>
      </c>
      <c r="S8" s="86">
        <v>5224380444</v>
      </c>
    </row>
    <row r="9" spans="1:19" ht="21" x14ac:dyDescent="0.55000000000000004">
      <c r="A9" s="84" t="s">
        <v>155</v>
      </c>
      <c r="C9" s="32" t="s">
        <v>372</v>
      </c>
      <c r="E9" s="11" t="s">
        <v>157</v>
      </c>
      <c r="G9" s="75">
        <v>23</v>
      </c>
      <c r="I9" s="31">
        <v>4035015370</v>
      </c>
      <c r="K9" s="32" t="s">
        <v>372</v>
      </c>
      <c r="M9" s="33">
        <v>4035015370</v>
      </c>
      <c r="O9" s="31">
        <v>4035015370</v>
      </c>
      <c r="Q9" s="32" t="s">
        <v>372</v>
      </c>
      <c r="S9" s="33">
        <v>4035015370</v>
      </c>
    </row>
    <row r="10" spans="1:19" ht="21" x14ac:dyDescent="0.55000000000000004">
      <c r="A10" s="84" t="s">
        <v>151</v>
      </c>
      <c r="C10" s="32" t="s">
        <v>372</v>
      </c>
      <c r="E10" s="11" t="s">
        <v>153</v>
      </c>
      <c r="G10" s="75">
        <v>23</v>
      </c>
      <c r="I10" s="85">
        <v>3724664112</v>
      </c>
      <c r="K10" s="32" t="s">
        <v>372</v>
      </c>
      <c r="M10" s="86">
        <v>3724664112</v>
      </c>
      <c r="O10" s="85">
        <v>3724664112</v>
      </c>
      <c r="Q10" s="32" t="s">
        <v>372</v>
      </c>
      <c r="S10" s="86">
        <v>3724664112</v>
      </c>
    </row>
    <row r="11" spans="1:19" ht="21" x14ac:dyDescent="0.55000000000000004">
      <c r="A11" s="84" t="s">
        <v>374</v>
      </c>
      <c r="C11" s="32" t="s">
        <v>372</v>
      </c>
      <c r="E11" s="11" t="s">
        <v>375</v>
      </c>
      <c r="G11" s="75">
        <v>23</v>
      </c>
      <c r="I11" s="31">
        <v>0</v>
      </c>
      <c r="K11" s="32" t="s">
        <v>372</v>
      </c>
      <c r="M11" s="33">
        <v>0</v>
      </c>
      <c r="O11" s="31">
        <v>85373307285</v>
      </c>
      <c r="Q11" s="32" t="s">
        <v>372</v>
      </c>
      <c r="S11" s="33">
        <v>85373307285</v>
      </c>
    </row>
    <row r="12" spans="1:19" ht="21" x14ac:dyDescent="0.55000000000000004">
      <c r="A12" s="84" t="s">
        <v>126</v>
      </c>
      <c r="C12" s="32" t="s">
        <v>372</v>
      </c>
      <c r="E12" s="11" t="s">
        <v>128</v>
      </c>
      <c r="G12" s="75">
        <v>23</v>
      </c>
      <c r="I12" s="85">
        <v>16772928889</v>
      </c>
      <c r="K12" s="32" t="s">
        <v>372</v>
      </c>
      <c r="M12" s="86">
        <v>16772928889</v>
      </c>
      <c r="O12" s="85">
        <v>68406108481</v>
      </c>
      <c r="Q12" s="32" t="s">
        <v>372</v>
      </c>
      <c r="S12" s="86">
        <v>68406108481</v>
      </c>
    </row>
    <row r="13" spans="1:19" ht="21" x14ac:dyDescent="0.55000000000000004">
      <c r="A13" s="84" t="s">
        <v>122</v>
      </c>
      <c r="C13" s="32" t="s">
        <v>372</v>
      </c>
      <c r="E13" s="11" t="s">
        <v>124</v>
      </c>
      <c r="G13" s="75">
        <v>23</v>
      </c>
      <c r="I13" s="31">
        <v>11913851633</v>
      </c>
      <c r="K13" s="32" t="s">
        <v>372</v>
      </c>
      <c r="M13" s="33">
        <v>11913851633</v>
      </c>
      <c r="O13" s="31">
        <v>54251980617</v>
      </c>
      <c r="Q13" s="32" t="s">
        <v>372</v>
      </c>
      <c r="S13" s="33">
        <v>54251980617</v>
      </c>
    </row>
    <row r="14" spans="1:19" ht="21" x14ac:dyDescent="0.55000000000000004">
      <c r="A14" s="84" t="s">
        <v>140</v>
      </c>
      <c r="C14" s="32" t="s">
        <v>372</v>
      </c>
      <c r="E14" s="11" t="s">
        <v>142</v>
      </c>
      <c r="G14" s="75">
        <v>20.5</v>
      </c>
      <c r="I14" s="85">
        <v>23581462991</v>
      </c>
      <c r="K14" s="32" t="s">
        <v>372</v>
      </c>
      <c r="M14" s="86">
        <v>23581462991</v>
      </c>
      <c r="O14" s="85">
        <v>115400533756</v>
      </c>
      <c r="Q14" s="32" t="s">
        <v>372</v>
      </c>
      <c r="S14" s="86">
        <v>115400533756</v>
      </c>
    </row>
    <row r="15" spans="1:19" ht="21" x14ac:dyDescent="0.55000000000000004">
      <c r="A15" s="84" t="s">
        <v>144</v>
      </c>
      <c r="C15" s="32" t="s">
        <v>372</v>
      </c>
      <c r="E15" s="11" t="s">
        <v>145</v>
      </c>
      <c r="G15" s="75">
        <v>20.5</v>
      </c>
      <c r="I15" s="31">
        <v>3860310667</v>
      </c>
      <c r="K15" s="32" t="s">
        <v>372</v>
      </c>
      <c r="M15" s="33">
        <v>3860310667</v>
      </c>
      <c r="O15" s="31">
        <v>19734492805</v>
      </c>
      <c r="Q15" s="32" t="s">
        <v>372</v>
      </c>
      <c r="S15" s="33">
        <v>19734492805</v>
      </c>
    </row>
    <row r="16" spans="1:19" ht="21" x14ac:dyDescent="0.55000000000000004">
      <c r="A16" s="84" t="s">
        <v>137</v>
      </c>
      <c r="C16" s="32" t="s">
        <v>372</v>
      </c>
      <c r="E16" s="11" t="s">
        <v>138</v>
      </c>
      <c r="G16" s="75">
        <v>20.5</v>
      </c>
      <c r="I16" s="85">
        <v>2876413935</v>
      </c>
      <c r="K16" s="32" t="s">
        <v>372</v>
      </c>
      <c r="M16" s="86">
        <v>2876413935</v>
      </c>
      <c r="O16" s="85">
        <v>14889824649</v>
      </c>
      <c r="Q16" s="32" t="s">
        <v>372</v>
      </c>
      <c r="S16" s="86">
        <v>14889824649</v>
      </c>
    </row>
    <row r="17" spans="1:19" ht="21" x14ac:dyDescent="0.55000000000000004">
      <c r="A17" s="84" t="s">
        <v>134</v>
      </c>
      <c r="C17" s="32" t="s">
        <v>372</v>
      </c>
      <c r="E17" s="11" t="s">
        <v>136</v>
      </c>
      <c r="G17" s="75">
        <v>20.5</v>
      </c>
      <c r="I17" s="31">
        <v>6903393443</v>
      </c>
      <c r="K17" s="32" t="s">
        <v>372</v>
      </c>
      <c r="M17" s="33">
        <v>6903393443</v>
      </c>
      <c r="O17" s="31">
        <v>35735579155</v>
      </c>
      <c r="Q17" s="32" t="s">
        <v>372</v>
      </c>
      <c r="S17" s="33">
        <v>35735579155</v>
      </c>
    </row>
    <row r="18" spans="1:19" ht="21" x14ac:dyDescent="0.55000000000000004">
      <c r="A18" s="84" t="s">
        <v>118</v>
      </c>
      <c r="C18" s="32" t="s">
        <v>372</v>
      </c>
      <c r="E18" s="11" t="s">
        <v>120</v>
      </c>
      <c r="G18" s="75">
        <v>18</v>
      </c>
      <c r="I18" s="85">
        <v>15562849315</v>
      </c>
      <c r="K18" s="32" t="s">
        <v>372</v>
      </c>
      <c r="M18" s="86">
        <v>15562849315</v>
      </c>
      <c r="O18" s="85">
        <v>74555152224</v>
      </c>
      <c r="Q18" s="32" t="s">
        <v>372</v>
      </c>
      <c r="S18" s="86">
        <v>74555152224</v>
      </c>
    </row>
    <row r="19" spans="1:19" ht="21" x14ac:dyDescent="0.55000000000000004">
      <c r="A19" s="84" t="s">
        <v>130</v>
      </c>
      <c r="C19" s="32" t="s">
        <v>372</v>
      </c>
      <c r="E19" s="11" t="s">
        <v>132</v>
      </c>
      <c r="G19" s="75">
        <v>20.5</v>
      </c>
      <c r="I19" s="31">
        <v>36713434962</v>
      </c>
      <c r="K19" s="32" t="s">
        <v>372</v>
      </c>
      <c r="M19" s="33">
        <v>36713434962</v>
      </c>
      <c r="O19" s="31">
        <v>165285721682</v>
      </c>
      <c r="Q19" s="32" t="s">
        <v>372</v>
      </c>
      <c r="S19" s="33">
        <v>165285721682</v>
      </c>
    </row>
    <row r="20" spans="1:19" ht="21" x14ac:dyDescent="0.55000000000000004">
      <c r="A20" s="84" t="s">
        <v>114</v>
      </c>
      <c r="C20" s="32" t="s">
        <v>372</v>
      </c>
      <c r="E20" s="11" t="s">
        <v>116</v>
      </c>
      <c r="G20" s="75">
        <v>18</v>
      </c>
      <c r="I20" s="85">
        <v>7601745347</v>
      </c>
      <c r="K20" s="32" t="s">
        <v>372</v>
      </c>
      <c r="M20" s="86">
        <v>7601745347</v>
      </c>
      <c r="O20" s="85">
        <v>36726093315</v>
      </c>
      <c r="Q20" s="32" t="s">
        <v>372</v>
      </c>
      <c r="S20" s="86">
        <v>36726093315</v>
      </c>
    </row>
    <row r="21" spans="1:19" ht="21" x14ac:dyDescent="0.55000000000000004">
      <c r="A21" s="84" t="s">
        <v>376</v>
      </c>
      <c r="C21" s="32" t="s">
        <v>372</v>
      </c>
      <c r="E21" s="11" t="s">
        <v>377</v>
      </c>
      <c r="G21" s="75">
        <v>18</v>
      </c>
      <c r="I21" s="31">
        <v>0</v>
      </c>
      <c r="K21" s="32" t="s">
        <v>372</v>
      </c>
      <c r="M21" s="33">
        <v>0</v>
      </c>
      <c r="O21" s="31">
        <v>24163742909</v>
      </c>
      <c r="Q21" s="32" t="s">
        <v>372</v>
      </c>
      <c r="S21" s="33">
        <v>24163742909</v>
      </c>
    </row>
    <row r="22" spans="1:19" ht="21" x14ac:dyDescent="0.55000000000000004">
      <c r="A22" s="84" t="s">
        <v>378</v>
      </c>
      <c r="C22" s="32" t="s">
        <v>372</v>
      </c>
      <c r="E22" s="11" t="s">
        <v>379</v>
      </c>
      <c r="G22" s="75">
        <v>18.5</v>
      </c>
      <c r="I22" s="85">
        <v>0</v>
      </c>
      <c r="K22" s="32" t="s">
        <v>372</v>
      </c>
      <c r="M22" s="86">
        <v>0</v>
      </c>
      <c r="O22" s="85">
        <v>24886847344</v>
      </c>
      <c r="Q22" s="32" t="s">
        <v>372</v>
      </c>
      <c r="S22" s="86">
        <v>24886847344</v>
      </c>
    </row>
    <row r="23" spans="1:19" ht="21" x14ac:dyDescent="0.55000000000000004">
      <c r="A23" s="84" t="s">
        <v>147</v>
      </c>
      <c r="C23" s="32" t="s">
        <v>372</v>
      </c>
      <c r="E23" s="11" t="s">
        <v>149</v>
      </c>
      <c r="G23" s="75">
        <v>17</v>
      </c>
      <c r="I23" s="31">
        <v>1456977370</v>
      </c>
      <c r="K23" s="32" t="s">
        <v>372</v>
      </c>
      <c r="M23" s="33">
        <v>1456977370</v>
      </c>
      <c r="O23" s="31">
        <v>6815981040</v>
      </c>
      <c r="Q23" s="32" t="s">
        <v>372</v>
      </c>
      <c r="S23" s="33">
        <v>6815981040</v>
      </c>
    </row>
    <row r="24" spans="1:19" ht="21" x14ac:dyDescent="0.55000000000000004">
      <c r="A24" s="84" t="s">
        <v>183</v>
      </c>
      <c r="C24" s="32">
        <v>2</v>
      </c>
      <c r="E24" s="11" t="s">
        <v>372</v>
      </c>
      <c r="G24" s="75">
        <v>0</v>
      </c>
      <c r="I24" s="85">
        <v>0</v>
      </c>
      <c r="K24" s="32">
        <v>0</v>
      </c>
      <c r="M24" s="86">
        <v>0</v>
      </c>
      <c r="O24" s="85">
        <v>4040</v>
      </c>
      <c r="Q24" s="32">
        <v>0</v>
      </c>
      <c r="S24" s="86">
        <v>4040</v>
      </c>
    </row>
    <row r="25" spans="1:19" ht="21" x14ac:dyDescent="0.55000000000000004">
      <c r="A25" s="84" t="s">
        <v>203</v>
      </c>
      <c r="C25" s="32">
        <v>19</v>
      </c>
      <c r="E25" s="11" t="s">
        <v>372</v>
      </c>
      <c r="G25" s="75">
        <v>0</v>
      </c>
      <c r="I25" s="31">
        <v>0</v>
      </c>
      <c r="K25" s="32">
        <v>0</v>
      </c>
      <c r="M25" s="33">
        <v>0</v>
      </c>
      <c r="O25" s="31">
        <v>4034</v>
      </c>
      <c r="Q25" s="32">
        <v>0</v>
      </c>
      <c r="S25" s="33">
        <v>4034</v>
      </c>
    </row>
    <row r="26" spans="1:19" ht="21" x14ac:dyDescent="0.55000000000000004">
      <c r="A26" s="84" t="s">
        <v>209</v>
      </c>
      <c r="C26" s="32">
        <v>25</v>
      </c>
      <c r="E26" s="11" t="s">
        <v>372</v>
      </c>
      <c r="G26" s="75">
        <v>0</v>
      </c>
      <c r="I26" s="85">
        <v>0</v>
      </c>
      <c r="K26" s="32">
        <v>0</v>
      </c>
      <c r="M26" s="86">
        <v>0</v>
      </c>
      <c r="O26" s="85">
        <v>7843</v>
      </c>
      <c r="Q26" s="32">
        <v>0</v>
      </c>
      <c r="S26" s="86">
        <v>7843</v>
      </c>
    </row>
    <row r="27" spans="1:19" ht="21" x14ac:dyDescent="0.55000000000000004">
      <c r="A27" s="84" t="s">
        <v>215</v>
      </c>
      <c r="C27" s="32">
        <v>27</v>
      </c>
      <c r="E27" s="11" t="s">
        <v>372</v>
      </c>
      <c r="G27" s="75">
        <v>0</v>
      </c>
      <c r="I27" s="31">
        <v>0</v>
      </c>
      <c r="K27" s="32">
        <v>0</v>
      </c>
      <c r="M27" s="33">
        <v>0</v>
      </c>
      <c r="O27" s="31">
        <v>4041</v>
      </c>
      <c r="Q27" s="32">
        <v>0</v>
      </c>
      <c r="S27" s="33">
        <v>4041</v>
      </c>
    </row>
    <row r="28" spans="1:19" ht="21" x14ac:dyDescent="0.55000000000000004">
      <c r="A28" s="84" t="s">
        <v>209</v>
      </c>
      <c r="C28" s="32">
        <v>19</v>
      </c>
      <c r="E28" s="11" t="s">
        <v>372</v>
      </c>
      <c r="G28" s="75">
        <v>21</v>
      </c>
      <c r="I28" s="85">
        <v>3336819664</v>
      </c>
      <c r="K28" s="32">
        <v>0</v>
      </c>
      <c r="M28" s="86">
        <v>3336819664</v>
      </c>
      <c r="O28" s="85">
        <v>17204306032</v>
      </c>
      <c r="Q28" s="32">
        <v>1404813</v>
      </c>
      <c r="S28" s="86">
        <v>17202901219</v>
      </c>
    </row>
    <row r="29" spans="1:19" ht="21" x14ac:dyDescent="0.55000000000000004">
      <c r="A29" s="84" t="s">
        <v>209</v>
      </c>
      <c r="C29" s="32">
        <v>20</v>
      </c>
      <c r="E29" s="11" t="s">
        <v>372</v>
      </c>
      <c r="G29" s="75">
        <v>21</v>
      </c>
      <c r="I29" s="31">
        <v>3408145053</v>
      </c>
      <c r="K29" s="32">
        <v>0</v>
      </c>
      <c r="M29" s="33">
        <v>3408145053</v>
      </c>
      <c r="O29" s="31">
        <v>17572052639</v>
      </c>
      <c r="Q29" s="32">
        <v>1496250</v>
      </c>
      <c r="S29" s="33">
        <v>17570556389</v>
      </c>
    </row>
    <row r="30" spans="1:19" ht="21" x14ac:dyDescent="0.55000000000000004">
      <c r="A30" s="84" t="s">
        <v>209</v>
      </c>
      <c r="C30" s="32">
        <v>21</v>
      </c>
      <c r="E30" s="11" t="s">
        <v>372</v>
      </c>
      <c r="G30" s="75">
        <v>21</v>
      </c>
      <c r="I30" s="85">
        <v>1543652595</v>
      </c>
      <c r="K30" s="32">
        <v>0</v>
      </c>
      <c r="M30" s="86">
        <v>1543652595</v>
      </c>
      <c r="O30" s="85">
        <v>7958917370</v>
      </c>
      <c r="Q30" s="32">
        <v>705480</v>
      </c>
      <c r="S30" s="86">
        <v>7958211890</v>
      </c>
    </row>
    <row r="31" spans="1:19" ht="21" x14ac:dyDescent="0.55000000000000004">
      <c r="A31" s="84" t="s">
        <v>209</v>
      </c>
      <c r="C31" s="32">
        <v>24</v>
      </c>
      <c r="E31" s="11" t="s">
        <v>372</v>
      </c>
      <c r="G31" s="75">
        <v>21</v>
      </c>
      <c r="I31" s="31">
        <v>604754076</v>
      </c>
      <c r="K31" s="32">
        <v>0</v>
      </c>
      <c r="M31" s="33">
        <v>604754076</v>
      </c>
      <c r="O31" s="31">
        <v>3118051178</v>
      </c>
      <c r="Q31" s="32">
        <v>308964</v>
      </c>
      <c r="S31" s="33">
        <v>3117742214</v>
      </c>
    </row>
    <row r="32" spans="1:19" ht="21" x14ac:dyDescent="0.55000000000000004">
      <c r="A32" s="84" t="s">
        <v>218</v>
      </c>
      <c r="C32" s="32">
        <v>28</v>
      </c>
      <c r="E32" s="11" t="s">
        <v>372</v>
      </c>
      <c r="G32" s="75">
        <v>21</v>
      </c>
      <c r="I32" s="85">
        <v>0</v>
      </c>
      <c r="K32" s="32">
        <v>0</v>
      </c>
      <c r="M32" s="86">
        <v>0</v>
      </c>
      <c r="O32" s="85">
        <v>9180934366</v>
      </c>
      <c r="Q32" s="32">
        <v>2648275</v>
      </c>
      <c r="S32" s="86">
        <v>9178286091</v>
      </c>
    </row>
    <row r="33" spans="1:19" ht="21" x14ac:dyDescent="0.55000000000000004">
      <c r="A33" s="84" t="s">
        <v>218</v>
      </c>
      <c r="C33" s="32">
        <v>8</v>
      </c>
      <c r="E33" s="11" t="s">
        <v>372</v>
      </c>
      <c r="G33" s="75">
        <v>21</v>
      </c>
      <c r="I33" s="85">
        <v>0</v>
      </c>
      <c r="K33" s="32">
        <v>0</v>
      </c>
      <c r="M33" s="86">
        <v>0</v>
      </c>
      <c r="O33" s="85">
        <v>17711431538</v>
      </c>
      <c r="Q33" s="32">
        <v>0</v>
      </c>
      <c r="S33" s="86">
        <v>17711431538</v>
      </c>
    </row>
    <row r="34" spans="1:19" ht="21" x14ac:dyDescent="0.55000000000000004">
      <c r="A34" s="84" t="s">
        <v>237</v>
      </c>
      <c r="C34" s="32">
        <v>25</v>
      </c>
      <c r="E34" s="11" t="s">
        <v>372</v>
      </c>
      <c r="G34" s="75">
        <v>0</v>
      </c>
      <c r="I34" s="85">
        <v>1986</v>
      </c>
      <c r="K34" s="32">
        <v>0</v>
      </c>
      <c r="M34" s="86">
        <v>1986</v>
      </c>
      <c r="O34" s="85">
        <v>301986</v>
      </c>
      <c r="Q34" s="32">
        <v>0</v>
      </c>
      <c r="S34" s="86">
        <v>301986</v>
      </c>
    </row>
    <row r="35" spans="1:19" ht="21" x14ac:dyDescent="0.55000000000000004">
      <c r="A35" s="84" t="s">
        <v>237</v>
      </c>
      <c r="C35" s="32">
        <v>29</v>
      </c>
      <c r="E35" s="11" t="s">
        <v>372</v>
      </c>
      <c r="G35" s="75">
        <v>24</v>
      </c>
      <c r="I35" s="85">
        <v>2250335725</v>
      </c>
      <c r="K35" s="32">
        <v>2516804</v>
      </c>
      <c r="M35" s="86">
        <v>2247818921</v>
      </c>
      <c r="O35" s="85">
        <v>11402624528</v>
      </c>
      <c r="Q35" s="32">
        <v>43295472</v>
      </c>
      <c r="S35" s="86">
        <v>11359329056</v>
      </c>
    </row>
    <row r="36" spans="1:19" ht="21" x14ac:dyDescent="0.55000000000000004">
      <c r="A36" s="84" t="s">
        <v>237</v>
      </c>
      <c r="C36" s="32">
        <v>30</v>
      </c>
      <c r="E36" s="11" t="s">
        <v>372</v>
      </c>
      <c r="G36" s="75">
        <v>24</v>
      </c>
      <c r="I36" s="85">
        <v>2831631450</v>
      </c>
      <c r="K36" s="32">
        <v>3274031</v>
      </c>
      <c r="M36" s="86">
        <v>2828357419</v>
      </c>
      <c r="O36" s="85">
        <v>13472853719</v>
      </c>
      <c r="Q36" s="32">
        <v>57682686</v>
      </c>
      <c r="S36" s="86">
        <v>13415171033</v>
      </c>
    </row>
    <row r="37" spans="1:19" ht="21" x14ac:dyDescent="0.55000000000000004">
      <c r="A37" s="84" t="s">
        <v>247</v>
      </c>
      <c r="C37" s="32">
        <v>4</v>
      </c>
      <c r="E37" s="11" t="s">
        <v>372</v>
      </c>
      <c r="G37" s="75">
        <v>0</v>
      </c>
      <c r="I37" s="85">
        <v>0</v>
      </c>
      <c r="K37" s="32">
        <v>0</v>
      </c>
      <c r="M37" s="86">
        <v>0</v>
      </c>
      <c r="O37" s="85">
        <v>8148</v>
      </c>
      <c r="Q37" s="32">
        <v>0</v>
      </c>
      <c r="S37" s="86">
        <v>8148</v>
      </c>
    </row>
    <row r="38" spans="1:19" ht="21" x14ac:dyDescent="0.55000000000000004">
      <c r="A38" s="84" t="s">
        <v>251</v>
      </c>
      <c r="C38" s="32">
        <v>14</v>
      </c>
      <c r="E38" s="11" t="s">
        <v>372</v>
      </c>
      <c r="G38" s="75">
        <v>0</v>
      </c>
      <c r="I38" s="85">
        <v>0</v>
      </c>
      <c r="K38" s="32">
        <v>0</v>
      </c>
      <c r="M38" s="86">
        <v>0</v>
      </c>
      <c r="O38" s="85">
        <v>764772</v>
      </c>
      <c r="Q38" s="32">
        <v>0</v>
      </c>
      <c r="S38" s="86">
        <v>764772</v>
      </c>
    </row>
    <row r="39" spans="1:19" ht="21" x14ac:dyDescent="0.55000000000000004">
      <c r="A39" s="84" t="s">
        <v>247</v>
      </c>
      <c r="C39" s="32">
        <v>19</v>
      </c>
      <c r="E39" s="11" t="s">
        <v>372</v>
      </c>
      <c r="G39" s="75">
        <v>21</v>
      </c>
      <c r="I39" s="85">
        <v>0</v>
      </c>
      <c r="K39" s="32">
        <v>0</v>
      </c>
      <c r="M39" s="86">
        <v>0</v>
      </c>
      <c r="O39" s="85">
        <v>12045793065</v>
      </c>
      <c r="Q39" s="32">
        <v>0</v>
      </c>
      <c r="S39" s="86">
        <v>12045793065</v>
      </c>
    </row>
    <row r="40" spans="1:19" ht="21" x14ac:dyDescent="0.55000000000000004">
      <c r="A40" s="84" t="s">
        <v>237</v>
      </c>
      <c r="C40" s="32">
        <v>27</v>
      </c>
      <c r="E40" s="11" t="s">
        <v>372</v>
      </c>
      <c r="G40" s="75">
        <v>0</v>
      </c>
      <c r="I40" s="85">
        <v>2922</v>
      </c>
      <c r="K40" s="32">
        <v>0</v>
      </c>
      <c r="M40" s="86">
        <v>2922</v>
      </c>
      <c r="O40" s="85">
        <v>2922</v>
      </c>
      <c r="Q40" s="32">
        <v>0</v>
      </c>
      <c r="S40" s="86">
        <v>2922</v>
      </c>
    </row>
    <row r="41" spans="1:19" ht="21" x14ac:dyDescent="0.55000000000000004">
      <c r="A41" s="84" t="s">
        <v>215</v>
      </c>
      <c r="C41" s="32">
        <v>17</v>
      </c>
      <c r="E41" s="11" t="s">
        <v>372</v>
      </c>
      <c r="G41" s="75">
        <v>21</v>
      </c>
      <c r="I41" s="85">
        <v>0</v>
      </c>
      <c r="K41" s="32">
        <v>0</v>
      </c>
      <c r="M41" s="86">
        <v>0</v>
      </c>
      <c r="O41" s="85">
        <v>4345180275</v>
      </c>
      <c r="Q41" s="32">
        <v>0</v>
      </c>
      <c r="S41" s="86">
        <v>4345180275</v>
      </c>
    </row>
    <row r="42" spans="1:19" ht="21" x14ac:dyDescent="0.55000000000000004">
      <c r="A42" s="84" t="s">
        <v>259</v>
      </c>
      <c r="C42" s="32">
        <v>22</v>
      </c>
      <c r="E42" s="11" t="s">
        <v>372</v>
      </c>
      <c r="G42" s="75">
        <v>21</v>
      </c>
      <c r="I42" s="85">
        <v>0</v>
      </c>
      <c r="K42" s="32">
        <v>0</v>
      </c>
      <c r="M42" s="86">
        <v>0</v>
      </c>
      <c r="O42" s="85">
        <v>1111079162</v>
      </c>
      <c r="Q42" s="32">
        <v>1075179</v>
      </c>
      <c r="S42" s="86">
        <v>1110003983</v>
      </c>
    </row>
    <row r="43" spans="1:19" ht="21" x14ac:dyDescent="0.55000000000000004">
      <c r="A43" s="84" t="s">
        <v>262</v>
      </c>
      <c r="C43" s="32">
        <v>24</v>
      </c>
      <c r="E43" s="11" t="s">
        <v>372</v>
      </c>
      <c r="G43" s="75">
        <v>0</v>
      </c>
      <c r="I43" s="85">
        <v>1982</v>
      </c>
      <c r="K43" s="32">
        <v>0</v>
      </c>
      <c r="M43" s="86">
        <v>1982</v>
      </c>
      <c r="O43" s="85">
        <v>1982</v>
      </c>
      <c r="Q43" s="32">
        <v>0</v>
      </c>
      <c r="S43" s="86">
        <v>1982</v>
      </c>
    </row>
    <row r="44" spans="1:19" ht="21" x14ac:dyDescent="0.55000000000000004">
      <c r="A44" s="84" t="s">
        <v>262</v>
      </c>
      <c r="C44" s="32">
        <v>24</v>
      </c>
      <c r="E44" s="11" t="s">
        <v>372</v>
      </c>
      <c r="G44" s="75">
        <v>26</v>
      </c>
      <c r="I44" s="85">
        <v>7707650538</v>
      </c>
      <c r="K44" s="32">
        <v>-103545768</v>
      </c>
      <c r="M44" s="86">
        <v>7811196306</v>
      </c>
      <c r="O44" s="85">
        <v>42893565982</v>
      </c>
      <c r="Q44" s="32">
        <v>88432331</v>
      </c>
      <c r="S44" s="86">
        <v>42805133651</v>
      </c>
    </row>
    <row r="45" spans="1:19" ht="21" x14ac:dyDescent="0.55000000000000004">
      <c r="A45" s="84" t="s">
        <v>183</v>
      </c>
      <c r="C45" s="32">
        <v>24</v>
      </c>
      <c r="E45" s="11" t="s">
        <v>372</v>
      </c>
      <c r="G45" s="75">
        <v>25</v>
      </c>
      <c r="I45" s="85">
        <v>3848900517</v>
      </c>
      <c r="K45" s="32">
        <v>0</v>
      </c>
      <c r="M45" s="86">
        <v>3848900517</v>
      </c>
      <c r="O45" s="85">
        <v>18806874005</v>
      </c>
      <c r="Q45" s="32">
        <v>17612519</v>
      </c>
      <c r="S45" s="86">
        <v>18789261486</v>
      </c>
    </row>
    <row r="46" spans="1:19" ht="21" x14ac:dyDescent="0.55000000000000004">
      <c r="A46" s="84" t="s">
        <v>215</v>
      </c>
      <c r="C46" s="32">
        <v>30</v>
      </c>
      <c r="E46" s="11" t="s">
        <v>372</v>
      </c>
      <c r="G46" s="75">
        <v>21</v>
      </c>
      <c r="I46" s="85">
        <v>0</v>
      </c>
      <c r="K46" s="32">
        <v>0</v>
      </c>
      <c r="M46" s="86">
        <v>0</v>
      </c>
      <c r="O46" s="85">
        <v>4153827397</v>
      </c>
      <c r="Q46" s="32">
        <v>0</v>
      </c>
      <c r="S46" s="86">
        <v>4153827397</v>
      </c>
    </row>
    <row r="47" spans="1:19" ht="21" x14ac:dyDescent="0.55000000000000004">
      <c r="A47" s="84" t="s">
        <v>183</v>
      </c>
      <c r="C47" s="32">
        <v>2</v>
      </c>
      <c r="E47" s="11" t="s">
        <v>372</v>
      </c>
      <c r="G47" s="75">
        <v>25</v>
      </c>
      <c r="I47" s="85">
        <v>6500683043</v>
      </c>
      <c r="K47" s="32">
        <v>0</v>
      </c>
      <c r="M47" s="86">
        <v>6500683043</v>
      </c>
      <c r="O47" s="85">
        <v>32995037308</v>
      </c>
      <c r="Q47" s="32">
        <v>8582515</v>
      </c>
      <c r="S47" s="86">
        <v>32986454793</v>
      </c>
    </row>
    <row r="48" spans="1:19" ht="21" x14ac:dyDescent="0.55000000000000004">
      <c r="A48" s="84" t="s">
        <v>215</v>
      </c>
      <c r="C48" s="32">
        <v>6</v>
      </c>
      <c r="E48" s="11" t="s">
        <v>372</v>
      </c>
      <c r="G48" s="75">
        <v>25</v>
      </c>
      <c r="I48" s="85">
        <v>0</v>
      </c>
      <c r="K48" s="32">
        <v>0</v>
      </c>
      <c r="M48" s="86">
        <v>0</v>
      </c>
      <c r="O48" s="85">
        <v>1094706744</v>
      </c>
      <c r="Q48" s="32">
        <v>0</v>
      </c>
      <c r="S48" s="86">
        <v>1094706744</v>
      </c>
    </row>
    <row r="49" spans="1:19" ht="21" x14ac:dyDescent="0.55000000000000004">
      <c r="A49" s="84" t="s">
        <v>247</v>
      </c>
      <c r="C49" s="32">
        <v>7</v>
      </c>
      <c r="E49" s="11" t="s">
        <v>372</v>
      </c>
      <c r="G49" s="75">
        <v>25</v>
      </c>
      <c r="I49" s="85">
        <v>0</v>
      </c>
      <c r="K49" s="32">
        <v>0</v>
      </c>
      <c r="M49" s="86">
        <v>0</v>
      </c>
      <c r="O49" s="85">
        <v>10232783672</v>
      </c>
      <c r="Q49" s="32">
        <v>0</v>
      </c>
      <c r="S49" s="86">
        <v>10232783672</v>
      </c>
    </row>
    <row r="50" spans="1:19" ht="21" x14ac:dyDescent="0.55000000000000004">
      <c r="A50" s="84" t="s">
        <v>215</v>
      </c>
      <c r="C50" s="32">
        <v>10</v>
      </c>
      <c r="E50" s="11" t="s">
        <v>372</v>
      </c>
      <c r="G50" s="75">
        <v>25</v>
      </c>
      <c r="I50" s="85">
        <v>0</v>
      </c>
      <c r="K50" s="32">
        <v>0</v>
      </c>
      <c r="M50" s="86">
        <v>0</v>
      </c>
      <c r="O50" s="85">
        <v>949206963</v>
      </c>
      <c r="Q50" s="32">
        <v>0</v>
      </c>
      <c r="S50" s="86">
        <v>949206963</v>
      </c>
    </row>
    <row r="51" spans="1:19" ht="21" x14ac:dyDescent="0.55000000000000004">
      <c r="A51" s="84" t="s">
        <v>215</v>
      </c>
      <c r="C51" s="32">
        <v>13</v>
      </c>
      <c r="E51" s="11" t="s">
        <v>372</v>
      </c>
      <c r="G51" s="75">
        <v>25</v>
      </c>
      <c r="I51" s="85">
        <v>0</v>
      </c>
      <c r="K51" s="32">
        <v>0</v>
      </c>
      <c r="M51" s="86">
        <v>0</v>
      </c>
      <c r="O51" s="85">
        <v>5395854666</v>
      </c>
      <c r="Q51" s="32">
        <v>0</v>
      </c>
      <c r="S51" s="86">
        <v>5395854666</v>
      </c>
    </row>
    <row r="52" spans="1:19" ht="21" x14ac:dyDescent="0.55000000000000004">
      <c r="A52" s="84" t="s">
        <v>247</v>
      </c>
      <c r="C52" s="32">
        <v>13</v>
      </c>
      <c r="E52" s="11" t="s">
        <v>372</v>
      </c>
      <c r="G52" s="75">
        <v>25</v>
      </c>
      <c r="I52" s="85">
        <v>0</v>
      </c>
      <c r="K52" s="32">
        <v>0</v>
      </c>
      <c r="M52" s="86">
        <v>0</v>
      </c>
      <c r="O52" s="85">
        <v>5424657524</v>
      </c>
      <c r="Q52" s="32">
        <v>0</v>
      </c>
      <c r="S52" s="86">
        <v>5424657524</v>
      </c>
    </row>
    <row r="53" spans="1:19" ht="21" x14ac:dyDescent="0.55000000000000004">
      <c r="A53" s="84" t="s">
        <v>203</v>
      </c>
      <c r="C53" s="32">
        <v>13</v>
      </c>
      <c r="E53" s="11" t="s">
        <v>372</v>
      </c>
      <c r="G53" s="75">
        <v>25</v>
      </c>
      <c r="I53" s="85">
        <v>0</v>
      </c>
      <c r="K53" s="32">
        <v>0</v>
      </c>
      <c r="M53" s="86">
        <v>0</v>
      </c>
      <c r="O53" s="85">
        <v>900719171</v>
      </c>
      <c r="Q53" s="32">
        <v>0</v>
      </c>
      <c r="S53" s="86">
        <v>900719171</v>
      </c>
    </row>
    <row r="54" spans="1:19" ht="21" x14ac:dyDescent="0.55000000000000004">
      <c r="A54" s="84" t="s">
        <v>247</v>
      </c>
      <c r="C54" s="32">
        <v>22</v>
      </c>
      <c r="E54" s="11" t="s">
        <v>372</v>
      </c>
      <c r="G54" s="75">
        <v>25</v>
      </c>
      <c r="I54" s="85">
        <v>0</v>
      </c>
      <c r="K54" s="32">
        <v>0</v>
      </c>
      <c r="M54" s="86">
        <v>0</v>
      </c>
      <c r="O54" s="85">
        <v>4406429040</v>
      </c>
      <c r="Q54" s="32">
        <v>11192465</v>
      </c>
      <c r="S54" s="86">
        <v>4395236575</v>
      </c>
    </row>
    <row r="55" spans="1:19" ht="21" x14ac:dyDescent="0.55000000000000004">
      <c r="A55" s="84" t="s">
        <v>247</v>
      </c>
      <c r="C55" s="32">
        <v>23</v>
      </c>
      <c r="E55" s="11" t="s">
        <v>372</v>
      </c>
      <c r="G55" s="75">
        <v>27</v>
      </c>
      <c r="I55" s="85">
        <v>0</v>
      </c>
      <c r="K55" s="32">
        <v>0</v>
      </c>
      <c r="M55" s="86">
        <v>0</v>
      </c>
      <c r="O55" s="85">
        <v>5677715719</v>
      </c>
      <c r="Q55" s="32">
        <v>15021087</v>
      </c>
      <c r="S55" s="86">
        <v>5662694632</v>
      </c>
    </row>
    <row r="56" spans="1:19" ht="21" x14ac:dyDescent="0.55000000000000004">
      <c r="A56" s="84" t="s">
        <v>343</v>
      </c>
      <c r="C56" s="32">
        <v>24</v>
      </c>
      <c r="E56" s="11" t="s">
        <v>372</v>
      </c>
      <c r="G56" s="75">
        <v>25</v>
      </c>
      <c r="I56" s="85">
        <v>0</v>
      </c>
      <c r="K56" s="32">
        <v>0</v>
      </c>
      <c r="M56" s="86">
        <v>0</v>
      </c>
      <c r="O56" s="85">
        <v>3597863010</v>
      </c>
      <c r="Q56" s="32">
        <v>4721895</v>
      </c>
      <c r="S56" s="86">
        <v>3593141115</v>
      </c>
    </row>
    <row r="57" spans="1:19" ht="21" x14ac:dyDescent="0.55000000000000004">
      <c r="A57" s="84" t="s">
        <v>247</v>
      </c>
      <c r="C57" s="32">
        <v>24</v>
      </c>
      <c r="E57" s="11" t="s">
        <v>372</v>
      </c>
      <c r="G57" s="75">
        <v>25</v>
      </c>
      <c r="I57" s="85">
        <v>0</v>
      </c>
      <c r="K57" s="32">
        <v>0</v>
      </c>
      <c r="M57" s="86">
        <v>0</v>
      </c>
      <c r="O57" s="85">
        <v>5957917807</v>
      </c>
      <c r="Q57" s="32">
        <v>2691717</v>
      </c>
      <c r="S57" s="86">
        <v>5955226090</v>
      </c>
    </row>
    <row r="58" spans="1:19" ht="21" x14ac:dyDescent="0.55000000000000004">
      <c r="A58" s="84" t="s">
        <v>247</v>
      </c>
      <c r="C58" s="32">
        <v>27</v>
      </c>
      <c r="E58" s="11" t="s">
        <v>372</v>
      </c>
      <c r="G58" s="75">
        <v>27</v>
      </c>
      <c r="I58" s="85">
        <v>0</v>
      </c>
      <c r="K58" s="32">
        <v>0</v>
      </c>
      <c r="M58" s="86">
        <v>0</v>
      </c>
      <c r="O58" s="85">
        <v>9877355357</v>
      </c>
      <c r="Q58" s="32">
        <v>15436785</v>
      </c>
      <c r="S58" s="86">
        <v>9861918572</v>
      </c>
    </row>
    <row r="59" spans="1:19" ht="21" x14ac:dyDescent="0.55000000000000004">
      <c r="A59" s="84" t="s">
        <v>203</v>
      </c>
      <c r="C59" s="32">
        <v>28</v>
      </c>
      <c r="E59" s="11" t="s">
        <v>372</v>
      </c>
      <c r="G59" s="75">
        <v>25</v>
      </c>
      <c r="I59" s="85">
        <v>0</v>
      </c>
      <c r="K59" s="32">
        <v>0</v>
      </c>
      <c r="M59" s="86">
        <v>0</v>
      </c>
      <c r="O59" s="85">
        <v>4374647657</v>
      </c>
      <c r="Q59" s="32">
        <v>3714502</v>
      </c>
      <c r="S59" s="86">
        <v>4370933155</v>
      </c>
    </row>
    <row r="60" spans="1:19" ht="21" x14ac:dyDescent="0.55000000000000004">
      <c r="A60" s="84" t="s">
        <v>247</v>
      </c>
      <c r="C60" s="32">
        <v>30</v>
      </c>
      <c r="E60" s="11" t="s">
        <v>372</v>
      </c>
      <c r="G60" s="75">
        <v>25</v>
      </c>
      <c r="I60" s="85">
        <v>0</v>
      </c>
      <c r="K60" s="32">
        <v>0</v>
      </c>
      <c r="M60" s="86">
        <v>0</v>
      </c>
      <c r="O60" s="85">
        <v>11881372060</v>
      </c>
      <c r="Q60" s="32">
        <v>0</v>
      </c>
      <c r="S60" s="86">
        <v>11881372060</v>
      </c>
    </row>
    <row r="61" spans="1:19" ht="21" x14ac:dyDescent="0.55000000000000004">
      <c r="A61" s="84" t="s">
        <v>259</v>
      </c>
      <c r="C61" s="32">
        <v>4</v>
      </c>
      <c r="E61" s="11" t="s">
        <v>372</v>
      </c>
      <c r="G61" s="75">
        <v>25</v>
      </c>
      <c r="I61" s="85">
        <v>0</v>
      </c>
      <c r="K61" s="32">
        <v>0</v>
      </c>
      <c r="M61" s="86">
        <v>0</v>
      </c>
      <c r="O61" s="85">
        <v>6260389162</v>
      </c>
      <c r="Q61" s="32">
        <v>0</v>
      </c>
      <c r="S61" s="86">
        <v>6260389162</v>
      </c>
    </row>
    <row r="62" spans="1:19" ht="21" x14ac:dyDescent="0.55000000000000004">
      <c r="A62" s="84" t="s">
        <v>203</v>
      </c>
      <c r="C62" s="32">
        <v>4</v>
      </c>
      <c r="E62" s="11" t="s">
        <v>372</v>
      </c>
      <c r="G62" s="75">
        <v>25</v>
      </c>
      <c r="I62" s="85">
        <v>0</v>
      </c>
      <c r="K62" s="32">
        <v>0</v>
      </c>
      <c r="M62" s="86">
        <v>0</v>
      </c>
      <c r="O62" s="85">
        <v>5427749369</v>
      </c>
      <c r="Q62" s="32">
        <v>0</v>
      </c>
      <c r="S62" s="86">
        <v>5427749369</v>
      </c>
    </row>
    <row r="63" spans="1:19" ht="21" x14ac:dyDescent="0.55000000000000004">
      <c r="A63" s="84" t="s">
        <v>183</v>
      </c>
      <c r="C63" s="32">
        <v>7</v>
      </c>
      <c r="E63" s="11" t="s">
        <v>372</v>
      </c>
      <c r="G63" s="75">
        <v>25</v>
      </c>
      <c r="I63" s="85">
        <v>635245893</v>
      </c>
      <c r="K63" s="32">
        <v>112966</v>
      </c>
      <c r="M63" s="86">
        <v>635132927</v>
      </c>
      <c r="O63" s="85">
        <v>3099258891</v>
      </c>
      <c r="Q63" s="32">
        <v>1916571</v>
      </c>
      <c r="S63" s="86">
        <v>3097342320</v>
      </c>
    </row>
    <row r="64" spans="1:19" ht="21" x14ac:dyDescent="0.55000000000000004">
      <c r="A64" s="84" t="s">
        <v>251</v>
      </c>
      <c r="C64" s="32">
        <v>7</v>
      </c>
      <c r="E64" s="11" t="s">
        <v>372</v>
      </c>
      <c r="G64" s="75">
        <v>25</v>
      </c>
      <c r="I64" s="85">
        <v>0</v>
      </c>
      <c r="K64" s="32">
        <v>-1525642</v>
      </c>
      <c r="M64" s="86">
        <v>1525642</v>
      </c>
      <c r="O64" s="85">
        <v>32174749231</v>
      </c>
      <c r="Q64" s="32">
        <v>1294624</v>
      </c>
      <c r="S64" s="86">
        <v>32173454607</v>
      </c>
    </row>
    <row r="65" spans="1:19" ht="21" x14ac:dyDescent="0.55000000000000004">
      <c r="A65" s="84" t="s">
        <v>218</v>
      </c>
      <c r="C65" s="32">
        <v>13</v>
      </c>
      <c r="E65" s="11" t="s">
        <v>372</v>
      </c>
      <c r="G65" s="75">
        <v>24</v>
      </c>
      <c r="I65" s="85">
        <v>0</v>
      </c>
      <c r="K65" s="32">
        <v>0</v>
      </c>
      <c r="M65" s="86">
        <v>0</v>
      </c>
      <c r="O65" s="85">
        <v>7409588998</v>
      </c>
      <c r="Q65" s="32">
        <v>0</v>
      </c>
      <c r="S65" s="86">
        <v>7409588998</v>
      </c>
    </row>
    <row r="66" spans="1:19" ht="21" x14ac:dyDescent="0.55000000000000004">
      <c r="A66" s="84" t="s">
        <v>259</v>
      </c>
      <c r="C66" s="32">
        <v>13</v>
      </c>
      <c r="E66" s="11" t="s">
        <v>372</v>
      </c>
      <c r="G66" s="75">
        <v>26</v>
      </c>
      <c r="I66" s="85">
        <v>0</v>
      </c>
      <c r="K66" s="32">
        <v>0</v>
      </c>
      <c r="M66" s="86">
        <v>0</v>
      </c>
      <c r="O66" s="85">
        <v>1755293668</v>
      </c>
      <c r="Q66" s="32">
        <v>0</v>
      </c>
      <c r="S66" s="86">
        <v>1755293668</v>
      </c>
    </row>
    <row r="67" spans="1:19" ht="21" x14ac:dyDescent="0.55000000000000004">
      <c r="A67" s="84" t="s">
        <v>273</v>
      </c>
      <c r="C67" s="32">
        <v>14</v>
      </c>
      <c r="E67" s="11" t="s">
        <v>372</v>
      </c>
      <c r="G67" s="75">
        <v>25</v>
      </c>
      <c r="I67" s="85">
        <v>0</v>
      </c>
      <c r="K67" s="32">
        <v>0</v>
      </c>
      <c r="M67" s="86">
        <v>0</v>
      </c>
      <c r="O67" s="85">
        <v>7214794526</v>
      </c>
      <c r="Q67" s="32">
        <v>0</v>
      </c>
      <c r="S67" s="86">
        <v>7214794526</v>
      </c>
    </row>
    <row r="68" spans="1:19" ht="21" x14ac:dyDescent="0.55000000000000004">
      <c r="A68" s="84" t="s">
        <v>203</v>
      </c>
      <c r="C68" s="32">
        <v>15</v>
      </c>
      <c r="E68" s="11" t="s">
        <v>372</v>
      </c>
      <c r="G68" s="75">
        <v>26</v>
      </c>
      <c r="I68" s="85">
        <v>0</v>
      </c>
      <c r="K68" s="32">
        <v>0</v>
      </c>
      <c r="M68" s="86">
        <v>0</v>
      </c>
      <c r="O68" s="85">
        <v>879407466</v>
      </c>
      <c r="Q68" s="32">
        <v>0</v>
      </c>
      <c r="S68" s="86">
        <v>879407466</v>
      </c>
    </row>
    <row r="69" spans="1:19" ht="21" x14ac:dyDescent="0.55000000000000004">
      <c r="A69" s="84" t="s">
        <v>273</v>
      </c>
      <c r="C69" s="32">
        <v>18</v>
      </c>
      <c r="E69" s="11" t="s">
        <v>372</v>
      </c>
      <c r="G69" s="75">
        <v>25</v>
      </c>
      <c r="I69" s="85">
        <v>0</v>
      </c>
      <c r="K69" s="32">
        <v>0</v>
      </c>
      <c r="M69" s="86">
        <v>0</v>
      </c>
      <c r="O69" s="85">
        <v>10255671258</v>
      </c>
      <c r="Q69" s="32">
        <v>0</v>
      </c>
      <c r="S69" s="86">
        <v>10255671258</v>
      </c>
    </row>
    <row r="70" spans="1:19" ht="21" x14ac:dyDescent="0.55000000000000004">
      <c r="A70" s="84" t="s">
        <v>259</v>
      </c>
      <c r="C70" s="32">
        <v>19</v>
      </c>
      <c r="E70" s="11" t="s">
        <v>372</v>
      </c>
      <c r="G70" s="75">
        <v>26</v>
      </c>
      <c r="I70" s="85">
        <v>0</v>
      </c>
      <c r="K70" s="32">
        <v>0</v>
      </c>
      <c r="M70" s="86">
        <v>0</v>
      </c>
      <c r="O70" s="85">
        <v>10710575100</v>
      </c>
      <c r="Q70" s="32">
        <v>0</v>
      </c>
      <c r="S70" s="86">
        <v>10710575100</v>
      </c>
    </row>
    <row r="71" spans="1:19" ht="21" x14ac:dyDescent="0.55000000000000004">
      <c r="A71" s="84" t="s">
        <v>203</v>
      </c>
      <c r="C71" s="32">
        <v>21</v>
      </c>
      <c r="E71" s="11" t="s">
        <v>372</v>
      </c>
      <c r="G71" s="75">
        <v>26</v>
      </c>
      <c r="I71" s="85">
        <v>0</v>
      </c>
      <c r="K71" s="32">
        <v>0</v>
      </c>
      <c r="M71" s="86">
        <v>0</v>
      </c>
      <c r="O71" s="85">
        <v>1717045739</v>
      </c>
      <c r="Q71" s="32">
        <v>5074653</v>
      </c>
      <c r="S71" s="86">
        <v>1711971086</v>
      </c>
    </row>
    <row r="72" spans="1:19" ht="21" x14ac:dyDescent="0.55000000000000004">
      <c r="A72" s="84" t="s">
        <v>203</v>
      </c>
      <c r="C72" s="32">
        <v>25</v>
      </c>
      <c r="E72" s="11" t="s">
        <v>372</v>
      </c>
      <c r="G72" s="75">
        <v>26</v>
      </c>
      <c r="I72" s="85">
        <v>0</v>
      </c>
      <c r="K72" s="32">
        <v>0</v>
      </c>
      <c r="M72" s="86">
        <v>0</v>
      </c>
      <c r="O72" s="85">
        <v>9452561607</v>
      </c>
      <c r="Q72" s="32">
        <v>22250477</v>
      </c>
      <c r="S72" s="86">
        <v>9430311130</v>
      </c>
    </row>
    <row r="73" spans="1:19" ht="21" x14ac:dyDescent="0.55000000000000004">
      <c r="A73" s="84" t="s">
        <v>203</v>
      </c>
      <c r="C73" s="32">
        <v>29</v>
      </c>
      <c r="E73" s="11" t="s">
        <v>372</v>
      </c>
      <c r="G73" s="75">
        <v>26</v>
      </c>
      <c r="I73" s="85">
        <v>0</v>
      </c>
      <c r="K73" s="32">
        <v>0</v>
      </c>
      <c r="M73" s="86">
        <v>0</v>
      </c>
      <c r="O73" s="85">
        <v>1471138273</v>
      </c>
      <c r="Q73" s="32">
        <v>130435</v>
      </c>
      <c r="S73" s="86">
        <v>1471007838</v>
      </c>
    </row>
    <row r="74" spans="1:19" ht="21" x14ac:dyDescent="0.55000000000000004">
      <c r="A74" s="84" t="s">
        <v>203</v>
      </c>
      <c r="C74" s="32">
        <v>3</v>
      </c>
      <c r="E74" s="11" t="s">
        <v>372</v>
      </c>
      <c r="G74" s="75">
        <v>26</v>
      </c>
      <c r="I74" s="85">
        <v>0</v>
      </c>
      <c r="K74" s="32">
        <v>0</v>
      </c>
      <c r="M74" s="86">
        <v>0</v>
      </c>
      <c r="O74" s="85">
        <v>37764598034</v>
      </c>
      <c r="Q74" s="32">
        <v>0</v>
      </c>
      <c r="S74" s="86">
        <v>37764598034</v>
      </c>
    </row>
    <row r="75" spans="1:19" ht="21" x14ac:dyDescent="0.55000000000000004">
      <c r="A75" s="84" t="s">
        <v>209</v>
      </c>
      <c r="C75" s="32">
        <v>3</v>
      </c>
      <c r="E75" s="11" t="s">
        <v>372</v>
      </c>
      <c r="G75" s="75">
        <v>26</v>
      </c>
      <c r="I75" s="85">
        <v>0</v>
      </c>
      <c r="K75" s="32">
        <v>0</v>
      </c>
      <c r="M75" s="86">
        <v>0</v>
      </c>
      <c r="O75" s="85">
        <v>24219178082</v>
      </c>
      <c r="Q75" s="32">
        <v>0</v>
      </c>
      <c r="S75" s="86">
        <v>24219178082</v>
      </c>
    </row>
    <row r="76" spans="1:19" ht="21" x14ac:dyDescent="0.55000000000000004">
      <c r="A76" s="84" t="s">
        <v>259</v>
      </c>
      <c r="C76" s="32">
        <v>3</v>
      </c>
      <c r="E76" s="11" t="s">
        <v>372</v>
      </c>
      <c r="G76" s="75">
        <v>26</v>
      </c>
      <c r="I76" s="85">
        <v>0</v>
      </c>
      <c r="K76" s="32">
        <v>0</v>
      </c>
      <c r="M76" s="86">
        <v>0</v>
      </c>
      <c r="O76" s="85">
        <v>8629308356</v>
      </c>
      <c r="Q76" s="32">
        <v>0</v>
      </c>
      <c r="S76" s="86">
        <v>8629308356</v>
      </c>
    </row>
    <row r="77" spans="1:19" ht="21" x14ac:dyDescent="0.55000000000000004">
      <c r="A77" s="84" t="s">
        <v>247</v>
      </c>
      <c r="C77" s="32">
        <v>3</v>
      </c>
      <c r="E77" s="11" t="s">
        <v>372</v>
      </c>
      <c r="G77" s="75">
        <v>27</v>
      </c>
      <c r="I77" s="85">
        <v>0</v>
      </c>
      <c r="K77" s="32">
        <v>0</v>
      </c>
      <c r="M77" s="86">
        <v>0</v>
      </c>
      <c r="O77" s="85">
        <v>67961020276</v>
      </c>
      <c r="Q77" s="32">
        <v>0</v>
      </c>
      <c r="S77" s="86">
        <v>67961020276</v>
      </c>
    </row>
    <row r="78" spans="1:19" ht="21" x14ac:dyDescent="0.55000000000000004">
      <c r="A78" s="84" t="s">
        <v>203</v>
      </c>
      <c r="C78" s="32">
        <v>4</v>
      </c>
      <c r="E78" s="11" t="s">
        <v>372</v>
      </c>
      <c r="G78" s="75">
        <v>26</v>
      </c>
      <c r="I78" s="85">
        <v>0</v>
      </c>
      <c r="K78" s="32">
        <v>0</v>
      </c>
      <c r="M78" s="86">
        <v>0</v>
      </c>
      <c r="O78" s="85">
        <v>3553551776</v>
      </c>
      <c r="Q78" s="32">
        <v>0</v>
      </c>
      <c r="S78" s="86">
        <v>3553551776</v>
      </c>
    </row>
    <row r="79" spans="1:19" ht="21" x14ac:dyDescent="0.55000000000000004">
      <c r="A79" s="84" t="s">
        <v>215</v>
      </c>
      <c r="C79" s="32">
        <v>5</v>
      </c>
      <c r="E79" s="11" t="s">
        <v>372</v>
      </c>
      <c r="G79" s="75">
        <v>26</v>
      </c>
      <c r="I79" s="85">
        <v>842283701</v>
      </c>
      <c r="K79" s="32">
        <v>-24688356</v>
      </c>
      <c r="M79" s="86">
        <v>866972057</v>
      </c>
      <c r="O79" s="85">
        <v>31969827953</v>
      </c>
      <c r="Q79" s="32">
        <v>0</v>
      </c>
      <c r="S79" s="86">
        <v>31969827953</v>
      </c>
    </row>
    <row r="80" spans="1:19" ht="21" x14ac:dyDescent="0.55000000000000004">
      <c r="A80" s="84" t="s">
        <v>215</v>
      </c>
      <c r="C80" s="32">
        <v>6</v>
      </c>
      <c r="E80" s="11" t="s">
        <v>372</v>
      </c>
      <c r="G80" s="75">
        <v>26</v>
      </c>
      <c r="I80" s="85">
        <v>577610284</v>
      </c>
      <c r="K80" s="32">
        <v>-24358982</v>
      </c>
      <c r="M80" s="86">
        <v>601969266</v>
      </c>
      <c r="O80" s="85">
        <v>26363052264</v>
      </c>
      <c r="Q80" s="32">
        <v>0</v>
      </c>
      <c r="S80" s="86">
        <v>26363052264</v>
      </c>
    </row>
    <row r="81" spans="1:19" ht="21" x14ac:dyDescent="0.55000000000000004">
      <c r="A81" s="84" t="s">
        <v>215</v>
      </c>
      <c r="C81" s="32">
        <v>10</v>
      </c>
      <c r="E81" s="11" t="s">
        <v>372</v>
      </c>
      <c r="G81" s="75">
        <v>26</v>
      </c>
      <c r="I81" s="85">
        <v>107552703</v>
      </c>
      <c r="K81" s="32">
        <v>-6738654</v>
      </c>
      <c r="M81" s="86">
        <v>114291357</v>
      </c>
      <c r="O81" s="85">
        <v>31506489766</v>
      </c>
      <c r="Q81" s="32">
        <v>0</v>
      </c>
      <c r="S81" s="86">
        <v>31506489766</v>
      </c>
    </row>
    <row r="82" spans="1:19" ht="21" x14ac:dyDescent="0.55000000000000004">
      <c r="A82" s="84" t="s">
        <v>215</v>
      </c>
      <c r="C82" s="32">
        <v>11</v>
      </c>
      <c r="E82" s="11" t="s">
        <v>372</v>
      </c>
      <c r="G82" s="75">
        <v>26</v>
      </c>
      <c r="I82" s="85">
        <v>485920108</v>
      </c>
      <c r="K82" s="32">
        <v>-39560215</v>
      </c>
      <c r="M82" s="86">
        <v>525480323</v>
      </c>
      <c r="O82" s="85">
        <v>46098553542</v>
      </c>
      <c r="Q82" s="32">
        <v>0</v>
      </c>
      <c r="S82" s="86">
        <v>46098553542</v>
      </c>
    </row>
    <row r="83" spans="1:19" ht="21" x14ac:dyDescent="0.55000000000000004">
      <c r="A83" s="84" t="s">
        <v>203</v>
      </c>
      <c r="C83" s="32">
        <v>12</v>
      </c>
      <c r="E83" s="11" t="s">
        <v>372</v>
      </c>
      <c r="G83" s="75">
        <v>26</v>
      </c>
      <c r="I83" s="85">
        <v>0</v>
      </c>
      <c r="K83" s="32">
        <v>0</v>
      </c>
      <c r="M83" s="86">
        <v>0</v>
      </c>
      <c r="O83" s="85">
        <v>4157352739</v>
      </c>
      <c r="Q83" s="32">
        <v>0</v>
      </c>
      <c r="S83" s="86">
        <v>4157352739</v>
      </c>
    </row>
    <row r="84" spans="1:19" ht="21" x14ac:dyDescent="0.55000000000000004">
      <c r="A84" s="84" t="s">
        <v>251</v>
      </c>
      <c r="C84" s="32">
        <v>18</v>
      </c>
      <c r="E84" s="11" t="s">
        <v>372</v>
      </c>
      <c r="G84" s="75">
        <v>27</v>
      </c>
      <c r="I84" s="85">
        <v>0</v>
      </c>
      <c r="K84" s="32">
        <v>0</v>
      </c>
      <c r="M84" s="86">
        <v>0</v>
      </c>
      <c r="O84" s="85">
        <v>25142178065</v>
      </c>
      <c r="Q84" s="32">
        <v>0</v>
      </c>
      <c r="S84" s="86">
        <v>25142178065</v>
      </c>
    </row>
    <row r="85" spans="1:19" ht="21" x14ac:dyDescent="0.55000000000000004">
      <c r="A85" s="84" t="s">
        <v>251</v>
      </c>
      <c r="C85" s="32">
        <v>19</v>
      </c>
      <c r="E85" s="11" t="s">
        <v>372</v>
      </c>
      <c r="G85" s="75">
        <v>26</v>
      </c>
      <c r="I85" s="85">
        <v>0</v>
      </c>
      <c r="K85" s="32">
        <v>0</v>
      </c>
      <c r="M85" s="86">
        <v>0</v>
      </c>
      <c r="O85" s="85">
        <v>5069928764</v>
      </c>
      <c r="Q85" s="32">
        <v>0</v>
      </c>
      <c r="S85" s="86">
        <v>5069928764</v>
      </c>
    </row>
    <row r="86" spans="1:19" ht="21" x14ac:dyDescent="0.55000000000000004">
      <c r="A86" s="84" t="s">
        <v>251</v>
      </c>
      <c r="C86" s="32">
        <v>20</v>
      </c>
      <c r="E86" s="11" t="s">
        <v>372</v>
      </c>
      <c r="G86" s="75">
        <v>27</v>
      </c>
      <c r="I86" s="85">
        <v>0</v>
      </c>
      <c r="K86" s="32">
        <v>0</v>
      </c>
      <c r="M86" s="86">
        <v>0</v>
      </c>
      <c r="O86" s="85">
        <v>30106849310</v>
      </c>
      <c r="Q86" s="32">
        <v>0</v>
      </c>
      <c r="S86" s="86">
        <v>30106849310</v>
      </c>
    </row>
    <row r="87" spans="1:19" ht="21" x14ac:dyDescent="0.55000000000000004">
      <c r="A87" s="84" t="s">
        <v>203</v>
      </c>
      <c r="C87" s="32">
        <v>23</v>
      </c>
      <c r="E87" s="11" t="s">
        <v>372</v>
      </c>
      <c r="G87" s="75">
        <v>26</v>
      </c>
      <c r="I87" s="85">
        <v>0</v>
      </c>
      <c r="K87" s="32">
        <v>0</v>
      </c>
      <c r="M87" s="86">
        <v>0</v>
      </c>
      <c r="O87" s="85">
        <v>4136439452</v>
      </c>
      <c r="Q87" s="32">
        <v>0</v>
      </c>
      <c r="S87" s="86">
        <v>4136439452</v>
      </c>
    </row>
    <row r="88" spans="1:19" ht="21" x14ac:dyDescent="0.55000000000000004">
      <c r="A88" s="84" t="s">
        <v>203</v>
      </c>
      <c r="C88" s="32">
        <v>26</v>
      </c>
      <c r="E88" s="11" t="s">
        <v>372</v>
      </c>
      <c r="G88" s="75">
        <v>27</v>
      </c>
      <c r="I88" s="85">
        <v>0</v>
      </c>
      <c r="K88" s="32">
        <v>0</v>
      </c>
      <c r="M88" s="86">
        <v>0</v>
      </c>
      <c r="O88" s="85">
        <v>2144803040</v>
      </c>
      <c r="Q88" s="32">
        <v>0</v>
      </c>
      <c r="S88" s="86">
        <v>2144803040</v>
      </c>
    </row>
    <row r="89" spans="1:19" ht="21" x14ac:dyDescent="0.55000000000000004">
      <c r="A89" s="84" t="s">
        <v>203</v>
      </c>
      <c r="C89" s="32">
        <v>26</v>
      </c>
      <c r="E89" s="11" t="s">
        <v>372</v>
      </c>
      <c r="G89" s="75">
        <v>27</v>
      </c>
      <c r="I89" s="85">
        <v>0</v>
      </c>
      <c r="K89" s="32">
        <v>0</v>
      </c>
      <c r="M89" s="86">
        <v>0</v>
      </c>
      <c r="O89" s="85">
        <v>13406989312</v>
      </c>
      <c r="Q89" s="32">
        <v>0</v>
      </c>
      <c r="S89" s="86">
        <v>13406989312</v>
      </c>
    </row>
    <row r="90" spans="1:19" ht="21" x14ac:dyDescent="0.55000000000000004">
      <c r="A90" s="84" t="s">
        <v>203</v>
      </c>
      <c r="C90" s="32">
        <v>26</v>
      </c>
      <c r="E90" s="11" t="s">
        <v>372</v>
      </c>
      <c r="G90" s="75">
        <v>27</v>
      </c>
      <c r="I90" s="85">
        <v>0</v>
      </c>
      <c r="K90" s="32">
        <v>0</v>
      </c>
      <c r="M90" s="86">
        <v>0</v>
      </c>
      <c r="O90" s="85">
        <v>13406989312</v>
      </c>
      <c r="Q90" s="32">
        <v>0</v>
      </c>
      <c r="S90" s="86">
        <v>13406989312</v>
      </c>
    </row>
    <row r="91" spans="1:19" ht="21" x14ac:dyDescent="0.55000000000000004">
      <c r="A91" s="84" t="s">
        <v>259</v>
      </c>
      <c r="C91" s="32">
        <v>30</v>
      </c>
      <c r="E91" s="11" t="s">
        <v>372</v>
      </c>
      <c r="G91" s="75">
        <v>26</v>
      </c>
      <c r="I91" s="85">
        <v>0</v>
      </c>
      <c r="K91" s="32">
        <v>0</v>
      </c>
      <c r="M91" s="86">
        <v>0</v>
      </c>
      <c r="O91" s="85">
        <v>4605865575</v>
      </c>
      <c r="Q91" s="32">
        <v>0</v>
      </c>
      <c r="S91" s="86">
        <v>4605865575</v>
      </c>
    </row>
    <row r="92" spans="1:19" ht="21" x14ac:dyDescent="0.55000000000000004">
      <c r="A92" s="84" t="s">
        <v>247</v>
      </c>
      <c r="C92" s="32">
        <v>2</v>
      </c>
      <c r="E92" s="11" t="s">
        <v>372</v>
      </c>
      <c r="G92" s="75">
        <v>28</v>
      </c>
      <c r="I92" s="85">
        <v>0</v>
      </c>
      <c r="K92" s="32">
        <v>0</v>
      </c>
      <c r="M92" s="86">
        <v>0</v>
      </c>
      <c r="O92" s="85">
        <v>25592437468</v>
      </c>
      <c r="Q92" s="32">
        <v>0</v>
      </c>
      <c r="S92" s="86">
        <v>25592437468</v>
      </c>
    </row>
    <row r="93" spans="1:19" ht="21" x14ac:dyDescent="0.55000000000000004">
      <c r="A93" s="84" t="s">
        <v>203</v>
      </c>
      <c r="C93" s="32">
        <v>2</v>
      </c>
      <c r="E93" s="11" t="s">
        <v>372</v>
      </c>
      <c r="G93" s="75">
        <v>27</v>
      </c>
      <c r="I93" s="85">
        <v>0</v>
      </c>
      <c r="K93" s="32">
        <v>0</v>
      </c>
      <c r="M93" s="86">
        <v>0</v>
      </c>
      <c r="O93" s="85">
        <v>20864292185</v>
      </c>
      <c r="Q93" s="32">
        <v>0</v>
      </c>
      <c r="S93" s="86">
        <v>20864292185</v>
      </c>
    </row>
    <row r="94" spans="1:19" ht="21" x14ac:dyDescent="0.55000000000000004">
      <c r="A94" s="84" t="s">
        <v>259</v>
      </c>
      <c r="C94" s="32">
        <v>3</v>
      </c>
      <c r="E94" s="11" t="s">
        <v>372</v>
      </c>
      <c r="G94" s="75">
        <v>26</v>
      </c>
      <c r="I94" s="85">
        <v>0</v>
      </c>
      <c r="K94" s="32">
        <v>0</v>
      </c>
      <c r="M94" s="86">
        <v>0</v>
      </c>
      <c r="O94" s="85">
        <v>4163508481</v>
      </c>
      <c r="Q94" s="32">
        <v>0</v>
      </c>
      <c r="S94" s="86">
        <v>4163508481</v>
      </c>
    </row>
    <row r="95" spans="1:19" ht="21" x14ac:dyDescent="0.55000000000000004">
      <c r="A95" s="84" t="s">
        <v>259</v>
      </c>
      <c r="C95" s="32">
        <v>4</v>
      </c>
      <c r="E95" s="11" t="s">
        <v>372</v>
      </c>
      <c r="G95" s="75">
        <v>26</v>
      </c>
      <c r="I95" s="85">
        <v>0</v>
      </c>
      <c r="K95" s="32">
        <v>0</v>
      </c>
      <c r="M95" s="86">
        <v>0</v>
      </c>
      <c r="O95" s="85">
        <v>3893509007</v>
      </c>
      <c r="Q95" s="32">
        <v>0</v>
      </c>
      <c r="S95" s="86">
        <v>3893509007</v>
      </c>
    </row>
    <row r="96" spans="1:19" ht="21" x14ac:dyDescent="0.55000000000000004">
      <c r="A96" s="84" t="s">
        <v>209</v>
      </c>
      <c r="C96" s="32">
        <v>7</v>
      </c>
      <c r="E96" s="11" t="s">
        <v>372</v>
      </c>
      <c r="G96" s="75">
        <v>26</v>
      </c>
      <c r="I96" s="85">
        <v>3479453547</v>
      </c>
      <c r="K96" s="32">
        <v>0</v>
      </c>
      <c r="M96" s="86">
        <v>3479453547</v>
      </c>
      <c r="O96" s="85">
        <v>12923948190</v>
      </c>
      <c r="Q96" s="32">
        <v>555374</v>
      </c>
      <c r="S96" s="86">
        <v>12923392816</v>
      </c>
    </row>
    <row r="97" spans="1:19" ht="21" x14ac:dyDescent="0.55000000000000004">
      <c r="A97" s="84" t="s">
        <v>209</v>
      </c>
      <c r="C97" s="32">
        <v>8</v>
      </c>
      <c r="E97" s="11" t="s">
        <v>372</v>
      </c>
      <c r="G97" s="75">
        <v>26</v>
      </c>
      <c r="I97" s="85">
        <v>9332863379</v>
      </c>
      <c r="K97" s="32">
        <v>0</v>
      </c>
      <c r="M97" s="86">
        <v>9332863379</v>
      </c>
      <c r="O97" s="85">
        <v>34363743196</v>
      </c>
      <c r="Q97" s="32">
        <v>1701274</v>
      </c>
      <c r="S97" s="86">
        <v>34362041922</v>
      </c>
    </row>
    <row r="98" spans="1:19" ht="21" x14ac:dyDescent="0.55000000000000004">
      <c r="A98" s="84" t="s">
        <v>289</v>
      </c>
      <c r="C98" s="32">
        <v>9</v>
      </c>
      <c r="E98" s="11" t="s">
        <v>372</v>
      </c>
      <c r="G98" s="75">
        <v>24</v>
      </c>
      <c r="I98" s="85">
        <v>2945792763</v>
      </c>
      <c r="K98" s="32">
        <v>1035797</v>
      </c>
      <c r="M98" s="86">
        <v>2944756966</v>
      </c>
      <c r="O98" s="85">
        <v>10667792138</v>
      </c>
      <c r="Q98" s="32">
        <v>15418765</v>
      </c>
      <c r="S98" s="86">
        <v>10652373373</v>
      </c>
    </row>
    <row r="99" spans="1:19" ht="21" x14ac:dyDescent="0.55000000000000004">
      <c r="A99" s="84" t="s">
        <v>215</v>
      </c>
      <c r="C99" s="32">
        <v>10</v>
      </c>
      <c r="E99" s="11" t="s">
        <v>372</v>
      </c>
      <c r="G99" s="75">
        <v>27</v>
      </c>
      <c r="I99" s="85">
        <v>228467212</v>
      </c>
      <c r="K99" s="32">
        <v>-18403787</v>
      </c>
      <c r="M99" s="86">
        <v>246870999</v>
      </c>
      <c r="O99" s="85">
        <v>9497037758</v>
      </c>
      <c r="Q99" s="32">
        <v>0</v>
      </c>
      <c r="S99" s="86">
        <v>9497037758</v>
      </c>
    </row>
    <row r="100" spans="1:19" ht="21" x14ac:dyDescent="0.55000000000000004">
      <c r="A100" s="84" t="s">
        <v>209</v>
      </c>
      <c r="C100" s="32">
        <v>11</v>
      </c>
      <c r="E100" s="11" t="s">
        <v>372</v>
      </c>
      <c r="G100" s="75">
        <v>26</v>
      </c>
      <c r="I100" s="85">
        <v>5234243267</v>
      </c>
      <c r="K100" s="32">
        <v>0</v>
      </c>
      <c r="M100" s="86">
        <v>5234243267</v>
      </c>
      <c r="O100" s="85">
        <v>18764634917</v>
      </c>
      <c r="Q100" s="32">
        <v>1309172</v>
      </c>
      <c r="S100" s="86">
        <v>18763325745</v>
      </c>
    </row>
    <row r="101" spans="1:19" ht="21" x14ac:dyDescent="0.55000000000000004">
      <c r="A101" s="84" t="s">
        <v>209</v>
      </c>
      <c r="C101" s="32">
        <v>14</v>
      </c>
      <c r="E101" s="11" t="s">
        <v>372</v>
      </c>
      <c r="G101" s="75">
        <v>26</v>
      </c>
      <c r="I101" s="85">
        <v>3975385781</v>
      </c>
      <c r="K101" s="32">
        <v>1</v>
      </c>
      <c r="M101" s="86">
        <v>3975385780</v>
      </c>
      <c r="O101" s="85">
        <v>13865892658</v>
      </c>
      <c r="Q101" s="32">
        <v>1262816</v>
      </c>
      <c r="S101" s="86">
        <v>13864629842</v>
      </c>
    </row>
    <row r="102" spans="1:19" ht="21" x14ac:dyDescent="0.55000000000000004">
      <c r="A102" s="84" t="s">
        <v>215</v>
      </c>
      <c r="C102" s="32">
        <v>14</v>
      </c>
      <c r="E102" s="11" t="s">
        <v>372</v>
      </c>
      <c r="G102" s="75">
        <v>27</v>
      </c>
      <c r="I102" s="85">
        <v>675737704</v>
      </c>
      <c r="K102" s="32">
        <v>-62168307</v>
      </c>
      <c r="M102" s="86">
        <v>737906011</v>
      </c>
      <c r="O102" s="85">
        <v>26798708690</v>
      </c>
      <c r="Q102" s="32">
        <v>0</v>
      </c>
      <c r="S102" s="86">
        <v>26798708690</v>
      </c>
    </row>
    <row r="103" spans="1:19" ht="21" x14ac:dyDescent="0.55000000000000004">
      <c r="A103" s="84" t="s">
        <v>203</v>
      </c>
      <c r="C103" s="32">
        <v>28</v>
      </c>
      <c r="E103" s="11" t="s">
        <v>372</v>
      </c>
      <c r="G103" s="75">
        <v>29.5</v>
      </c>
      <c r="I103" s="85">
        <v>3997810036</v>
      </c>
      <c r="K103" s="32">
        <v>-184691515</v>
      </c>
      <c r="M103" s="86">
        <v>4182501551</v>
      </c>
      <c r="O103" s="85">
        <v>69002142922</v>
      </c>
      <c r="Q103" s="32">
        <v>0</v>
      </c>
      <c r="S103" s="86">
        <v>69002142922</v>
      </c>
    </row>
    <row r="104" spans="1:19" ht="21" x14ac:dyDescent="0.55000000000000004">
      <c r="A104" s="84" t="s">
        <v>203</v>
      </c>
      <c r="C104" s="32">
        <v>30</v>
      </c>
      <c r="E104" s="11" t="s">
        <v>372</v>
      </c>
      <c r="G104" s="75">
        <v>29.5</v>
      </c>
      <c r="I104" s="85">
        <v>354644808</v>
      </c>
      <c r="K104" s="32">
        <v>-93402805</v>
      </c>
      <c r="M104" s="86">
        <v>448047613</v>
      </c>
      <c r="O104" s="85">
        <v>22923399627</v>
      </c>
      <c r="Q104" s="32">
        <v>0</v>
      </c>
      <c r="S104" s="86">
        <v>22923399627</v>
      </c>
    </row>
    <row r="105" spans="1:19" ht="21" x14ac:dyDescent="0.55000000000000004">
      <c r="A105" s="84" t="s">
        <v>306</v>
      </c>
      <c r="C105" s="32">
        <v>1</v>
      </c>
      <c r="E105" s="11" t="s">
        <v>372</v>
      </c>
      <c r="G105" s="75">
        <v>26</v>
      </c>
      <c r="I105" s="85">
        <v>1066551137</v>
      </c>
      <c r="K105" s="32">
        <v>-7311440</v>
      </c>
      <c r="M105" s="86">
        <v>1073862577</v>
      </c>
      <c r="O105" s="85">
        <v>22050082797</v>
      </c>
      <c r="Q105" s="32">
        <v>0</v>
      </c>
      <c r="S105" s="86">
        <v>22050082797</v>
      </c>
    </row>
    <row r="106" spans="1:19" ht="21" x14ac:dyDescent="0.55000000000000004">
      <c r="A106" s="84" t="s">
        <v>247</v>
      </c>
      <c r="C106" s="32">
        <v>1</v>
      </c>
      <c r="E106" s="11" t="s">
        <v>372</v>
      </c>
      <c r="G106" s="75">
        <v>28</v>
      </c>
      <c r="I106" s="85">
        <v>2415191254</v>
      </c>
      <c r="K106" s="32">
        <v>-7072784</v>
      </c>
      <c r="M106" s="86">
        <v>2422264038</v>
      </c>
      <c r="O106" s="85">
        <v>22798271092</v>
      </c>
      <c r="Q106" s="32">
        <v>0</v>
      </c>
      <c r="S106" s="86">
        <v>22798271092</v>
      </c>
    </row>
    <row r="107" spans="1:19" ht="21" x14ac:dyDescent="0.55000000000000004">
      <c r="A107" s="84" t="s">
        <v>247</v>
      </c>
      <c r="C107" s="32">
        <v>2</v>
      </c>
      <c r="E107" s="11" t="s">
        <v>372</v>
      </c>
      <c r="G107" s="75">
        <v>28</v>
      </c>
      <c r="I107" s="85">
        <v>2142076496</v>
      </c>
      <c r="K107" s="32">
        <v>-12583842</v>
      </c>
      <c r="M107" s="86">
        <v>2154660338</v>
      </c>
      <c r="O107" s="85">
        <v>19913346769</v>
      </c>
      <c r="Q107" s="32">
        <v>0</v>
      </c>
      <c r="S107" s="86">
        <v>19913346769</v>
      </c>
    </row>
    <row r="108" spans="1:19" ht="21" x14ac:dyDescent="0.55000000000000004">
      <c r="A108" s="84" t="s">
        <v>247</v>
      </c>
      <c r="C108" s="32">
        <v>9</v>
      </c>
      <c r="E108" s="11" t="s">
        <v>372</v>
      </c>
      <c r="G108" s="75">
        <v>30</v>
      </c>
      <c r="I108" s="85">
        <v>7182950808</v>
      </c>
      <c r="K108" s="32">
        <v>-133724200</v>
      </c>
      <c r="M108" s="86">
        <v>7316675008</v>
      </c>
      <c r="O108" s="85">
        <v>48093743513</v>
      </c>
      <c r="Q108" s="32">
        <v>1240385</v>
      </c>
      <c r="S108" s="86">
        <v>48092503128</v>
      </c>
    </row>
    <row r="109" spans="1:19" ht="21" x14ac:dyDescent="0.55000000000000004">
      <c r="A109" s="84" t="s">
        <v>289</v>
      </c>
      <c r="C109" s="32">
        <v>13</v>
      </c>
      <c r="E109" s="11" t="s">
        <v>372</v>
      </c>
      <c r="G109" s="75">
        <v>26</v>
      </c>
      <c r="I109" s="85">
        <v>7989530025</v>
      </c>
      <c r="K109" s="32">
        <v>5901946</v>
      </c>
      <c r="M109" s="86">
        <v>7983628079</v>
      </c>
      <c r="O109" s="85">
        <v>20671546101</v>
      </c>
      <c r="Q109" s="32">
        <v>49524735</v>
      </c>
      <c r="S109" s="86">
        <v>20622021366</v>
      </c>
    </row>
    <row r="110" spans="1:19" ht="21" x14ac:dyDescent="0.55000000000000004">
      <c r="A110" s="84" t="s">
        <v>247</v>
      </c>
      <c r="C110" s="32">
        <v>13</v>
      </c>
      <c r="E110" s="11" t="s">
        <v>372</v>
      </c>
      <c r="G110" s="75">
        <v>30</v>
      </c>
      <c r="I110" s="85">
        <v>6275081964</v>
      </c>
      <c r="K110" s="32">
        <v>-39323717</v>
      </c>
      <c r="M110" s="86">
        <v>6314405681</v>
      </c>
      <c r="O110" s="85">
        <v>19282783747</v>
      </c>
      <c r="Q110" s="32">
        <v>9801567</v>
      </c>
      <c r="S110" s="86">
        <v>19272982180</v>
      </c>
    </row>
    <row r="111" spans="1:19" ht="21" x14ac:dyDescent="0.55000000000000004">
      <c r="A111" s="84" t="s">
        <v>289</v>
      </c>
      <c r="C111" s="32">
        <v>13</v>
      </c>
      <c r="E111" s="11" t="s">
        <v>372</v>
      </c>
      <c r="G111" s="75">
        <v>26</v>
      </c>
      <c r="I111" s="85">
        <v>4163782791</v>
      </c>
      <c r="K111" s="32">
        <v>0</v>
      </c>
      <c r="M111" s="86">
        <v>4163782791</v>
      </c>
      <c r="O111" s="85">
        <v>9233286556</v>
      </c>
      <c r="Q111" s="32">
        <v>19500998</v>
      </c>
      <c r="S111" s="86">
        <v>9213785558</v>
      </c>
    </row>
    <row r="112" spans="1:19" ht="21" x14ac:dyDescent="0.55000000000000004">
      <c r="A112" s="84" t="s">
        <v>289</v>
      </c>
      <c r="C112" s="32">
        <v>6</v>
      </c>
      <c r="E112" s="11" t="s">
        <v>372</v>
      </c>
      <c r="G112" s="75">
        <v>26</v>
      </c>
      <c r="I112" s="85">
        <v>2202185781</v>
      </c>
      <c r="K112" s="32">
        <v>-25607</v>
      </c>
      <c r="M112" s="86">
        <v>2202211388</v>
      </c>
      <c r="O112" s="85">
        <v>3978142056</v>
      </c>
      <c r="Q112" s="32">
        <v>1481898</v>
      </c>
      <c r="S112" s="86">
        <v>3976660158</v>
      </c>
    </row>
    <row r="113" spans="1:19" ht="21" x14ac:dyDescent="0.55000000000000004">
      <c r="A113" s="84" t="s">
        <v>203</v>
      </c>
      <c r="C113" s="32">
        <v>6</v>
      </c>
      <c r="E113" s="11" t="s">
        <v>372</v>
      </c>
      <c r="G113" s="75">
        <v>30</v>
      </c>
      <c r="I113" s="85">
        <v>9754751407</v>
      </c>
      <c r="K113" s="32">
        <v>-65627256</v>
      </c>
      <c r="M113" s="86">
        <v>9820378663</v>
      </c>
      <c r="O113" s="85">
        <v>23164587457</v>
      </c>
      <c r="Q113" s="32">
        <v>0</v>
      </c>
      <c r="S113" s="86">
        <v>23164587457</v>
      </c>
    </row>
    <row r="114" spans="1:19" ht="21" x14ac:dyDescent="0.55000000000000004">
      <c r="A114" s="84" t="s">
        <v>247</v>
      </c>
      <c r="C114" s="32">
        <v>8</v>
      </c>
      <c r="E114" s="11" t="s">
        <v>372</v>
      </c>
      <c r="G114" s="75">
        <v>30</v>
      </c>
      <c r="I114" s="85">
        <v>3296816376</v>
      </c>
      <c r="K114" s="32">
        <v>-13134559</v>
      </c>
      <c r="M114" s="86">
        <v>3309950935</v>
      </c>
      <c r="O114" s="85">
        <v>6004915542</v>
      </c>
      <c r="Q114" s="32">
        <v>4507781</v>
      </c>
      <c r="S114" s="86">
        <v>6000407761</v>
      </c>
    </row>
    <row r="115" spans="1:19" ht="21" x14ac:dyDescent="0.55000000000000004">
      <c r="A115" s="84" t="s">
        <v>203</v>
      </c>
      <c r="C115" s="32">
        <v>14</v>
      </c>
      <c r="E115" s="11" t="s">
        <v>372</v>
      </c>
      <c r="G115" s="75">
        <v>30</v>
      </c>
      <c r="I115" s="85">
        <v>6210947728</v>
      </c>
      <c r="K115" s="32">
        <v>-45933741</v>
      </c>
      <c r="M115" s="86">
        <v>6256881469</v>
      </c>
      <c r="O115" s="85">
        <v>10259678863</v>
      </c>
      <c r="Q115" s="32">
        <v>0</v>
      </c>
      <c r="S115" s="86">
        <v>10259678863</v>
      </c>
    </row>
    <row r="116" spans="1:19" ht="21" x14ac:dyDescent="0.55000000000000004">
      <c r="A116" s="84" t="s">
        <v>203</v>
      </c>
      <c r="C116" s="32">
        <v>15</v>
      </c>
      <c r="E116" s="11" t="s">
        <v>372</v>
      </c>
      <c r="G116" s="75">
        <v>30</v>
      </c>
      <c r="I116" s="85">
        <v>2461659004</v>
      </c>
      <c r="K116" s="32">
        <v>-17084967</v>
      </c>
      <c r="M116" s="86">
        <v>2478743971</v>
      </c>
      <c r="O116" s="85">
        <v>3868321292</v>
      </c>
      <c r="Q116" s="32">
        <v>0</v>
      </c>
      <c r="S116" s="86">
        <v>3868321292</v>
      </c>
    </row>
    <row r="117" spans="1:19" ht="21" x14ac:dyDescent="0.55000000000000004">
      <c r="A117" s="84" t="s">
        <v>203</v>
      </c>
      <c r="C117" s="32">
        <v>26</v>
      </c>
      <c r="E117" s="11" t="s">
        <v>372</v>
      </c>
      <c r="G117" s="75">
        <v>30</v>
      </c>
      <c r="I117" s="85">
        <v>18725409819</v>
      </c>
      <c r="K117" s="32">
        <v>-58429889</v>
      </c>
      <c r="M117" s="86">
        <v>18783839708</v>
      </c>
      <c r="O117" s="85">
        <v>22401639324</v>
      </c>
      <c r="Q117" s="32">
        <v>18281160</v>
      </c>
      <c r="S117" s="86">
        <v>22383358164</v>
      </c>
    </row>
    <row r="118" spans="1:19" ht="21" x14ac:dyDescent="0.55000000000000004">
      <c r="A118" s="84" t="s">
        <v>203</v>
      </c>
      <c r="C118" s="32">
        <v>2</v>
      </c>
      <c r="E118" s="11" t="s">
        <v>372</v>
      </c>
      <c r="G118" s="75">
        <v>30</v>
      </c>
      <c r="I118" s="85">
        <v>10978995885</v>
      </c>
      <c r="K118" s="32">
        <v>17968897</v>
      </c>
      <c r="M118" s="86">
        <v>10961026988</v>
      </c>
      <c r="O118" s="85">
        <v>10978995885</v>
      </c>
      <c r="Q118" s="32">
        <v>17968897</v>
      </c>
      <c r="S118" s="86">
        <v>10961026988</v>
      </c>
    </row>
    <row r="119" spans="1:19" ht="21" x14ac:dyDescent="0.55000000000000004">
      <c r="A119" s="84" t="s">
        <v>215</v>
      </c>
      <c r="C119" s="32">
        <v>3</v>
      </c>
      <c r="E119" s="11" t="s">
        <v>372</v>
      </c>
      <c r="G119" s="75">
        <v>29</v>
      </c>
      <c r="I119" s="85">
        <v>10649180304</v>
      </c>
      <c r="K119" s="32">
        <v>25253596</v>
      </c>
      <c r="M119" s="86">
        <v>10623926708</v>
      </c>
      <c r="O119" s="85">
        <v>10649180304</v>
      </c>
      <c r="Q119" s="32">
        <v>25253596</v>
      </c>
      <c r="S119" s="86">
        <v>10623926708</v>
      </c>
    </row>
    <row r="120" spans="1:19" ht="21" x14ac:dyDescent="0.55000000000000004">
      <c r="A120" s="84" t="s">
        <v>215</v>
      </c>
      <c r="C120" s="32">
        <v>3</v>
      </c>
      <c r="E120" s="11" t="s">
        <v>372</v>
      </c>
      <c r="G120" s="75">
        <v>29</v>
      </c>
      <c r="I120" s="85">
        <v>38381420756</v>
      </c>
      <c r="K120" s="32">
        <v>91018170</v>
      </c>
      <c r="M120" s="86">
        <v>38290402586</v>
      </c>
      <c r="O120" s="85">
        <v>38381420756</v>
      </c>
      <c r="Q120" s="32">
        <v>91018170</v>
      </c>
      <c r="S120" s="86">
        <v>38290402586</v>
      </c>
    </row>
    <row r="121" spans="1:19" ht="21" x14ac:dyDescent="0.55000000000000004">
      <c r="A121" s="84" t="s">
        <v>247</v>
      </c>
      <c r="C121" s="32">
        <v>8</v>
      </c>
      <c r="E121" s="11" t="s">
        <v>372</v>
      </c>
      <c r="G121" s="75">
        <v>30</v>
      </c>
      <c r="I121" s="85">
        <v>31058634407</v>
      </c>
      <c r="K121" s="32">
        <v>0</v>
      </c>
      <c r="M121" s="86">
        <v>31058634407</v>
      </c>
      <c r="O121" s="85">
        <v>31058634407</v>
      </c>
      <c r="Q121" s="32">
        <v>0</v>
      </c>
      <c r="S121" s="86">
        <v>31058634407</v>
      </c>
    </row>
    <row r="122" spans="1:19" ht="21" x14ac:dyDescent="0.55000000000000004">
      <c r="A122" s="84" t="s">
        <v>343</v>
      </c>
      <c r="C122" s="32">
        <v>10</v>
      </c>
      <c r="E122" s="11" t="s">
        <v>372</v>
      </c>
      <c r="G122" s="75">
        <v>30</v>
      </c>
      <c r="I122" s="85">
        <v>3953301639</v>
      </c>
      <c r="K122" s="32">
        <v>32140664</v>
      </c>
      <c r="M122" s="86">
        <v>3921160975</v>
      </c>
      <c r="O122" s="85">
        <v>3953301639</v>
      </c>
      <c r="Q122" s="32">
        <v>32140664</v>
      </c>
      <c r="S122" s="86">
        <v>3921160975</v>
      </c>
    </row>
    <row r="123" spans="1:19" ht="21" x14ac:dyDescent="0.55000000000000004">
      <c r="A123" s="84" t="s">
        <v>203</v>
      </c>
      <c r="C123" s="32">
        <v>12</v>
      </c>
      <c r="E123" s="11" t="s">
        <v>372</v>
      </c>
      <c r="G123" s="75">
        <v>30</v>
      </c>
      <c r="I123" s="85">
        <v>3893442608</v>
      </c>
      <c r="K123" s="32">
        <v>37923142</v>
      </c>
      <c r="M123" s="86">
        <v>3855519466</v>
      </c>
      <c r="O123" s="85">
        <v>3893442608</v>
      </c>
      <c r="Q123" s="32">
        <v>37923142</v>
      </c>
      <c r="S123" s="86">
        <v>3855519466</v>
      </c>
    </row>
    <row r="124" spans="1:19" ht="21" x14ac:dyDescent="0.55000000000000004">
      <c r="A124" s="84" t="s">
        <v>349</v>
      </c>
      <c r="C124" s="32">
        <v>16</v>
      </c>
      <c r="E124" s="11" t="s">
        <v>372</v>
      </c>
      <c r="G124" s="75">
        <v>29</v>
      </c>
      <c r="I124" s="85">
        <v>11885840160</v>
      </c>
      <c r="K124" s="32">
        <v>148797481</v>
      </c>
      <c r="M124" s="86">
        <v>11737042679</v>
      </c>
      <c r="O124" s="85">
        <v>11885840160</v>
      </c>
      <c r="Q124" s="32">
        <v>148797481</v>
      </c>
      <c r="S124" s="86">
        <v>11737042679</v>
      </c>
    </row>
    <row r="125" spans="1:19" ht="21" x14ac:dyDescent="0.55000000000000004">
      <c r="A125" s="84" t="s">
        <v>203</v>
      </c>
      <c r="C125" s="32">
        <v>19</v>
      </c>
      <c r="E125" s="11" t="s">
        <v>372</v>
      </c>
      <c r="G125" s="75">
        <v>30</v>
      </c>
      <c r="I125" s="85">
        <v>1691803272</v>
      </c>
      <c r="K125" s="32">
        <v>25943714</v>
      </c>
      <c r="M125" s="86">
        <v>1665859558</v>
      </c>
      <c r="O125" s="85">
        <v>1691803272</v>
      </c>
      <c r="Q125" s="32">
        <v>25943714</v>
      </c>
      <c r="S125" s="86">
        <v>1665859558</v>
      </c>
    </row>
    <row r="126" spans="1:19" ht="21.75" thickBot="1" x14ac:dyDescent="0.6">
      <c r="A126" s="87" t="s">
        <v>203</v>
      </c>
      <c r="B126" s="79"/>
      <c r="C126" s="88">
        <v>30</v>
      </c>
      <c r="D126" s="79"/>
      <c r="E126" s="79" t="s">
        <v>372</v>
      </c>
      <c r="F126" s="79"/>
      <c r="G126" s="80">
        <v>30.5</v>
      </c>
      <c r="I126" s="89">
        <v>111918333</v>
      </c>
      <c r="J126" s="79"/>
      <c r="K126" s="88">
        <v>2729715</v>
      </c>
      <c r="L126" s="79"/>
      <c r="M126" s="90">
        <v>109188618</v>
      </c>
      <c r="O126" s="89">
        <v>111918333</v>
      </c>
      <c r="P126" s="79"/>
      <c r="Q126" s="88">
        <v>2729715</v>
      </c>
      <c r="R126" s="79"/>
      <c r="S126" s="90">
        <v>109188618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1" bestFit="1" customWidth="1"/>
    <col min="2" max="2" width="1" style="41" customWidth="1"/>
    <col min="3" max="3" width="15.140625" style="41" bestFit="1" customWidth="1"/>
    <col min="4" max="4" width="1" style="41" customWidth="1"/>
    <col min="5" max="5" width="40.28515625" style="41" bestFit="1" customWidth="1"/>
    <col min="6" max="6" width="1" style="41" customWidth="1"/>
    <col min="7" max="7" width="28.140625" style="41" bestFit="1" customWidth="1"/>
    <col min="8" max="8" width="1" style="41" customWidth="1"/>
    <col min="9" max="9" width="26.7109375" style="41" bestFit="1" customWidth="1"/>
    <col min="10" max="10" width="1" style="41" customWidth="1"/>
    <col min="11" max="11" width="15.140625" style="41" bestFit="1" customWidth="1"/>
    <col min="12" max="12" width="1" style="41" customWidth="1"/>
    <col min="13" max="13" width="29.140625" style="41" bestFit="1" customWidth="1"/>
    <col min="14" max="14" width="1" style="41" customWidth="1"/>
    <col min="15" max="15" width="26.85546875" style="41" bestFit="1" customWidth="1"/>
    <col min="16" max="16" width="1" style="41" customWidth="1"/>
    <col min="17" max="17" width="19.140625" style="41" bestFit="1" customWidth="1"/>
    <col min="18" max="18" width="1" style="41" customWidth="1"/>
    <col min="19" max="19" width="29.28515625" style="41" bestFit="1" customWidth="1"/>
    <col min="20" max="20" width="1" style="41" customWidth="1"/>
    <col min="21" max="21" width="9.140625" style="41" customWidth="1"/>
    <col min="22" max="16384" width="9.140625" style="41"/>
  </cols>
  <sheetData>
    <row r="1" spans="1:19" x14ac:dyDescent="0.45">
      <c r="A1" s="11"/>
    </row>
    <row r="2" spans="1:19" ht="30" x14ac:dyDescent="0.45">
      <c r="A2" s="12" t="str">
        <f>'[2]سود اوراق بهادار و سپرده بانکی'!A2:S2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362</v>
      </c>
      <c r="B3" s="12"/>
      <c r="C3" s="12"/>
      <c r="D3" s="12" t="s">
        <v>362</v>
      </c>
      <c r="E3" s="12" t="s">
        <v>362</v>
      </c>
      <c r="F3" s="12" t="s">
        <v>362</v>
      </c>
      <c r="G3" s="12" t="s">
        <v>362</v>
      </c>
      <c r="H3" s="12" t="s">
        <v>362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'سود اوراق بهادار و سپرده بانکی'!A4:S4</f>
        <v>برای ماه منتهی به 1403/02/31</v>
      </c>
      <c r="B4" s="12"/>
      <c r="C4" s="12"/>
      <c r="D4" s="12" t="s">
        <v>502</v>
      </c>
      <c r="E4" s="12" t="s">
        <v>502</v>
      </c>
      <c r="F4" s="12" t="s">
        <v>502</v>
      </c>
      <c r="G4" s="12" t="s">
        <v>502</v>
      </c>
      <c r="H4" s="12" t="s">
        <v>502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13" t="s">
        <v>3</v>
      </c>
      <c r="C6" s="14" t="s">
        <v>380</v>
      </c>
      <c r="D6" s="15" t="s">
        <v>380</v>
      </c>
      <c r="E6" s="15" t="s">
        <v>380</v>
      </c>
      <c r="F6" s="15" t="s">
        <v>380</v>
      </c>
      <c r="G6" s="16" t="s">
        <v>380</v>
      </c>
      <c r="I6" s="14" t="s">
        <v>364</v>
      </c>
      <c r="J6" s="15" t="s">
        <v>364</v>
      </c>
      <c r="K6" s="15" t="s">
        <v>364</v>
      </c>
      <c r="L6" s="15" t="s">
        <v>364</v>
      </c>
      <c r="M6" s="16" t="s">
        <v>364</v>
      </c>
      <c r="O6" s="14" t="s">
        <v>365</v>
      </c>
      <c r="P6" s="15" t="s">
        <v>365</v>
      </c>
      <c r="Q6" s="15" t="s">
        <v>365</v>
      </c>
      <c r="R6" s="15" t="s">
        <v>365</v>
      </c>
      <c r="S6" s="16" t="s">
        <v>365</v>
      </c>
    </row>
    <row r="7" spans="1:19" ht="30" x14ac:dyDescent="0.45">
      <c r="A7" s="20" t="s">
        <v>3</v>
      </c>
      <c r="C7" s="42" t="s">
        <v>381</v>
      </c>
      <c r="E7" s="40" t="s">
        <v>382</v>
      </c>
      <c r="G7" s="43" t="s">
        <v>383</v>
      </c>
      <c r="I7" s="42" t="s">
        <v>384</v>
      </c>
      <c r="K7" s="40" t="s">
        <v>369</v>
      </c>
      <c r="M7" s="43" t="s">
        <v>385</v>
      </c>
      <c r="O7" s="42" t="s">
        <v>384</v>
      </c>
      <c r="Q7" s="40" t="s">
        <v>369</v>
      </c>
      <c r="S7" s="43" t="s">
        <v>385</v>
      </c>
    </row>
    <row r="8" spans="1:19" ht="21" x14ac:dyDescent="0.55000000000000004">
      <c r="A8" s="69" t="s">
        <v>25</v>
      </c>
      <c r="C8" s="91" t="s">
        <v>386</v>
      </c>
      <c r="E8" s="51">
        <v>46000000</v>
      </c>
      <c r="F8" s="51"/>
      <c r="G8" s="92">
        <v>220</v>
      </c>
      <c r="I8" s="48">
        <v>0</v>
      </c>
      <c r="K8" s="49">
        <v>0</v>
      </c>
      <c r="M8" s="50">
        <v>0</v>
      </c>
      <c r="O8" s="93">
        <v>10120000000</v>
      </c>
      <c r="P8" s="51"/>
      <c r="Q8" s="51">
        <v>1283157895</v>
      </c>
      <c r="R8" s="51"/>
      <c r="S8" s="92">
        <v>8836842105</v>
      </c>
    </row>
    <row r="9" spans="1:19" ht="21" x14ac:dyDescent="0.55000000000000004">
      <c r="A9" s="69" t="s">
        <v>46</v>
      </c>
      <c r="C9" s="91" t="s">
        <v>358</v>
      </c>
      <c r="E9" s="51">
        <v>24468252</v>
      </c>
      <c r="F9" s="51"/>
      <c r="G9" s="92">
        <v>2130</v>
      </c>
      <c r="I9" s="48">
        <v>52117376760</v>
      </c>
      <c r="K9" s="49">
        <v>7462816860</v>
      </c>
      <c r="M9" s="50">
        <v>44654559900</v>
      </c>
      <c r="O9" s="93">
        <v>52117376760</v>
      </c>
      <c r="P9" s="51"/>
      <c r="Q9" s="51">
        <v>7462816860</v>
      </c>
      <c r="R9" s="51"/>
      <c r="S9" s="92">
        <v>44654559900</v>
      </c>
    </row>
    <row r="10" spans="1:19" ht="21" x14ac:dyDescent="0.55000000000000004">
      <c r="A10" s="69"/>
      <c r="C10" s="91"/>
      <c r="E10" s="51"/>
      <c r="F10" s="51"/>
      <c r="G10" s="92"/>
      <c r="I10" s="48"/>
      <c r="K10" s="49"/>
      <c r="M10" s="50"/>
      <c r="O10" s="93"/>
      <c r="P10" s="51"/>
      <c r="Q10" s="51"/>
      <c r="R10" s="51"/>
      <c r="S10" s="92"/>
    </row>
    <row r="11" spans="1:19" ht="21.75" thickBot="1" x14ac:dyDescent="0.6">
      <c r="A11" s="77"/>
      <c r="C11" s="94"/>
      <c r="D11" s="54"/>
      <c r="E11" s="61"/>
      <c r="F11" s="61"/>
      <c r="G11" s="95"/>
      <c r="I11" s="58"/>
      <c r="J11" s="54"/>
      <c r="K11" s="59"/>
      <c r="L11" s="54"/>
      <c r="M11" s="60"/>
      <c r="O11" s="96"/>
      <c r="P11" s="61"/>
      <c r="Q11" s="61"/>
      <c r="R11" s="61"/>
      <c r="S11" s="95"/>
    </row>
    <row r="12" spans="1:19" ht="21" x14ac:dyDescent="0.55000000000000004">
      <c r="A12" s="97"/>
      <c r="E12" s="51"/>
      <c r="F12" s="51"/>
      <c r="G12" s="51"/>
      <c r="I12" s="49"/>
      <c r="K12" s="49"/>
      <c r="M12" s="49"/>
      <c r="O12" s="51"/>
      <c r="P12" s="51"/>
      <c r="Q12" s="51"/>
      <c r="R12" s="51"/>
      <c r="S12" s="51"/>
    </row>
    <row r="13" spans="1:19" ht="21" x14ac:dyDescent="0.55000000000000004">
      <c r="A13" s="97"/>
      <c r="E13" s="51"/>
      <c r="F13" s="51"/>
      <c r="G13" s="51"/>
      <c r="I13" s="49"/>
      <c r="K13" s="49"/>
      <c r="M13" s="49"/>
      <c r="O13" s="51"/>
      <c r="P13" s="51"/>
      <c r="Q13" s="51"/>
      <c r="R13" s="51"/>
      <c r="S13" s="51"/>
    </row>
    <row r="14" spans="1:19" ht="21" x14ac:dyDescent="0.55000000000000004">
      <c r="A14" s="97"/>
      <c r="E14" s="51"/>
      <c r="F14" s="51"/>
      <c r="G14" s="51"/>
      <c r="I14" s="49"/>
      <c r="K14" s="49"/>
      <c r="M14" s="49"/>
      <c r="O14" s="51"/>
      <c r="P14" s="51"/>
      <c r="Q14" s="51"/>
      <c r="R14" s="51"/>
      <c r="S14" s="51"/>
    </row>
    <row r="15" spans="1:19" ht="21" x14ac:dyDescent="0.55000000000000004">
      <c r="A15" s="97"/>
      <c r="E15" s="51"/>
      <c r="F15" s="51"/>
      <c r="G15" s="51"/>
      <c r="O15" s="51"/>
      <c r="P15" s="51"/>
      <c r="Q15" s="51"/>
      <c r="R15" s="51"/>
      <c r="S15" s="51"/>
    </row>
    <row r="16" spans="1:19" ht="21" x14ac:dyDescent="0.55000000000000004">
      <c r="A16" s="97"/>
      <c r="E16" s="51"/>
      <c r="F16" s="51"/>
      <c r="G16" s="51"/>
      <c r="O16" s="51"/>
      <c r="P16" s="51"/>
      <c r="Q16" s="51"/>
      <c r="R16" s="51"/>
      <c r="S16" s="51"/>
    </row>
    <row r="17" spans="1:19" ht="21" x14ac:dyDescent="0.55000000000000004">
      <c r="A17" s="97"/>
      <c r="E17" s="51"/>
      <c r="F17" s="51"/>
      <c r="G17" s="51"/>
      <c r="O17" s="51"/>
      <c r="P17" s="51"/>
      <c r="Q17" s="51"/>
      <c r="R17" s="51"/>
      <c r="S17" s="51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2024-05-27T16:37:53Z</dcterms:modified>
</cp:coreProperties>
</file>